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0" yWindow="12" windowWidth="16152" windowHeight="10236" firstSheet="1" activeTab="1"/>
  </bookViews>
  <sheets>
    <sheet name="quarterly_backward" sheetId="1" r:id="rId1"/>
    <sheet name="Figure 4 - panel A" sheetId="2" r:id="rId2"/>
  </sheets>
  <calcPr calcId="152511"/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17" i="1"/>
  <c r="C255" i="1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17" i="2"/>
  <c r="D255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76" i="2"/>
  <c r="F255" i="2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E255" i="1"/>
</calcChain>
</file>

<file path=xl/sharedStrings.xml><?xml version="1.0" encoding="utf-8"?>
<sst xmlns="http://schemas.openxmlformats.org/spreadsheetml/2006/main" count="92" uniqueCount="41">
  <si>
    <t>Title:</t>
  </si>
  <si>
    <t>Gross Domestic Product: Implicit Price Deflator</t>
  </si>
  <si>
    <t>Series ID:</t>
  </si>
  <si>
    <t>GDPDEF</t>
  </si>
  <si>
    <t>Source:</t>
  </si>
  <si>
    <t>U.S. Department of Commerce: Bureau of Economic Analysis</t>
  </si>
  <si>
    <t>Release:</t>
  </si>
  <si>
    <t>Gross Domestic Product</t>
  </si>
  <si>
    <t>Seasonal Adjustment:</t>
  </si>
  <si>
    <t>Seasonally Adjusted</t>
  </si>
  <si>
    <t>Frequency:</t>
  </si>
  <si>
    <t>Quarterly</t>
  </si>
  <si>
    <t>Units:</t>
  </si>
  <si>
    <t>Percent Change</t>
  </si>
  <si>
    <t>Date Range:</t>
  </si>
  <si>
    <t>1954-01-01 to 2013-04-01</t>
  </si>
  <si>
    <t>Last Updated:</t>
  </si>
  <si>
    <t>2013-07-31 8:58 AM CDT</t>
  </si>
  <si>
    <t>Notes:</t>
  </si>
  <si>
    <t>BEA Account Code: A191RD3</t>
  </si>
  <si>
    <t/>
  </si>
  <si>
    <t>The number of decimal places reported varies over time. A Guide to the</t>
  </si>
  <si>
    <t>National Income and Product Accounts of the United States (NIPA) -</t>
  </si>
  <si>
    <t>(http://www.bea.gov/national/pdf/nipaguid.pdf)</t>
  </si>
  <si>
    <t>DATE</t>
  </si>
  <si>
    <t>Quarterly Inflation</t>
  </si>
  <si>
    <t>Civilian Unemployment Rate</t>
  </si>
  <si>
    <t>UNRATE</t>
  </si>
  <si>
    <t>U.S. Department of Labor: Bureau of Labor Statistics</t>
  </si>
  <si>
    <t>Employment Situation</t>
  </si>
  <si>
    <t>Average</t>
  </si>
  <si>
    <t>Percent</t>
  </si>
  <si>
    <t>1954-01-01 to 2013-07-01</t>
  </si>
  <si>
    <t>2013-08-02 8:06 AM CDT</t>
  </si>
  <si>
    <t>UE</t>
  </si>
  <si>
    <t>Inflation Surprise</t>
  </si>
  <si>
    <t>SPF expected next Q</t>
  </si>
  <si>
    <t>inflation</t>
  </si>
  <si>
    <t>natural UE</t>
  </si>
  <si>
    <t>Natural UE</t>
  </si>
  <si>
    <t>UE 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</si>
</sst>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"/>
    <numFmt numFmtId="165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NumberFormat="1" applyFont="1" applyFill="1" applyBorder="1" applyAlignment="1" applyProtection="1">
      <alignment horizontal="left"/>
    </xf>
    <xf numFmtId="165" fontId="0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Font="1"/>
    <xf numFmtId="2" fontId="0" fillId="0" borderId="0" xfId="0" applyNumberFormat="1" applyFont="1" applyFill="1" applyBorder="1" applyAlignment="1" applyProtection="1"/>
    <xf numFmtId="2" fontId="0" fillId="0" borderId="0" xfId="0" applyNumberFormat="1" applyFont="1" applyFill="1" applyBorder="1" applyAlignment="1" applyProtection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3018372703413"/>
          <c:y val="2.8252405949256341E-2"/>
          <c:w val="0.84451837270341201"/>
          <c:h val="0.83724919801691455"/>
        </c:manualLayout>
      </c:layout>
      <c:scatterChart>
        <c:scatterStyle val="lineMarker"/>
        <c:varyColors val="0"/>
        <c:ser>
          <c:idx val="0"/>
          <c:order val="0"/>
          <c:tx>
            <c:v>1955-1985</c:v>
          </c:tx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quarterly_backward!$E$21:$E$144</c:f>
              <c:numCache>
                <c:formatCode>0.0</c:formatCode>
                <c:ptCount val="124"/>
                <c:pt idx="0">
                  <c:v>-0.66999999999999993</c:v>
                </c:pt>
                <c:pt idx="1">
                  <c:v>-0.97999999999999954</c:v>
                </c:pt>
                <c:pt idx="2">
                  <c:v>-1.2800000000000002</c:v>
                </c:pt>
                <c:pt idx="3">
                  <c:v>-1.1899999999999995</c:v>
                </c:pt>
                <c:pt idx="4">
                  <c:v>-1.4000000000000004</c:v>
                </c:pt>
                <c:pt idx="5">
                  <c:v>-1.21</c:v>
                </c:pt>
                <c:pt idx="6">
                  <c:v>-1.3100000000000005</c:v>
                </c:pt>
                <c:pt idx="7">
                  <c:v>-1.3100000000000005</c:v>
                </c:pt>
                <c:pt idx="8">
                  <c:v>-1.5000000000000004</c:v>
                </c:pt>
                <c:pt idx="9">
                  <c:v>-1.3000000000000007</c:v>
                </c:pt>
                <c:pt idx="10">
                  <c:v>-1.2000000000000002</c:v>
                </c:pt>
                <c:pt idx="11">
                  <c:v>-0.5</c:v>
                </c:pt>
                <c:pt idx="12">
                  <c:v>0.89999999999999947</c:v>
                </c:pt>
                <c:pt idx="13">
                  <c:v>2</c:v>
                </c:pt>
                <c:pt idx="14">
                  <c:v>1.8999999999999995</c:v>
                </c:pt>
                <c:pt idx="15">
                  <c:v>1</c:v>
                </c:pt>
                <c:pt idx="16">
                  <c:v>0.38999999999999968</c:v>
                </c:pt>
                <c:pt idx="17">
                  <c:v>-0.32000000000000028</c:v>
                </c:pt>
                <c:pt idx="18">
                  <c:v>-0.12999999999999989</c:v>
                </c:pt>
                <c:pt idx="19">
                  <c:v>0.14999999999999947</c:v>
                </c:pt>
                <c:pt idx="20">
                  <c:v>-0.38000000000000078</c:v>
                </c:pt>
                <c:pt idx="21">
                  <c:v>-0.29000000000000004</c:v>
                </c:pt>
                <c:pt idx="22">
                  <c:v>0</c:v>
                </c:pt>
                <c:pt idx="23">
                  <c:v>0.79</c:v>
                </c:pt>
                <c:pt idx="24">
                  <c:v>1.29</c:v>
                </c:pt>
                <c:pt idx="25">
                  <c:v>1.4900000000000002</c:v>
                </c:pt>
                <c:pt idx="26">
                  <c:v>1.29</c:v>
                </c:pt>
                <c:pt idx="27">
                  <c:v>0.69000000000000039</c:v>
                </c:pt>
                <c:pt idx="28">
                  <c:v>9.9999999999999645E-2</c:v>
                </c:pt>
                <c:pt idx="29">
                  <c:v>0</c:v>
                </c:pt>
                <c:pt idx="30">
                  <c:v>8.9999999999999858E-2</c:v>
                </c:pt>
                <c:pt idx="31">
                  <c:v>-9.9999999999997868E-3</c:v>
                </c:pt>
                <c:pt idx="32">
                  <c:v>0.26999999999999957</c:v>
                </c:pt>
                <c:pt idx="33">
                  <c:v>0.16000000000000014</c:v>
                </c:pt>
                <c:pt idx="34">
                  <c:v>-4.9999999999999822E-2</c:v>
                </c:pt>
                <c:pt idx="35">
                  <c:v>4.0000000000000036E-2</c:v>
                </c:pt>
                <c:pt idx="36">
                  <c:v>-7.0000000000000284E-2</c:v>
                </c:pt>
                <c:pt idx="37">
                  <c:v>-0.38999999999999968</c:v>
                </c:pt>
                <c:pt idx="38">
                  <c:v>-0.59999999999999964</c:v>
                </c:pt>
                <c:pt idx="39">
                  <c:v>-0.62000000000000011</c:v>
                </c:pt>
                <c:pt idx="40">
                  <c:v>-0.73999999999999932</c:v>
                </c:pt>
                <c:pt idx="41">
                  <c:v>-0.96</c:v>
                </c:pt>
                <c:pt idx="42">
                  <c:v>-1.29</c:v>
                </c:pt>
                <c:pt idx="43">
                  <c:v>-1.6100000000000003</c:v>
                </c:pt>
                <c:pt idx="44">
                  <c:v>-1.8400000000000003</c:v>
                </c:pt>
                <c:pt idx="45">
                  <c:v>-1.96</c:v>
                </c:pt>
                <c:pt idx="46">
                  <c:v>-1.9699999999999998</c:v>
                </c:pt>
                <c:pt idx="47">
                  <c:v>-2.08</c:v>
                </c:pt>
                <c:pt idx="48">
                  <c:v>-1.9800000000000004</c:v>
                </c:pt>
                <c:pt idx="49">
                  <c:v>-1.9800000000000004</c:v>
                </c:pt>
                <c:pt idx="50">
                  <c:v>-1.9800000000000004</c:v>
                </c:pt>
                <c:pt idx="51">
                  <c:v>-1.8800000000000003</c:v>
                </c:pt>
                <c:pt idx="52">
                  <c:v>-2.08</c:v>
                </c:pt>
                <c:pt idx="53">
                  <c:v>-2.19</c:v>
                </c:pt>
                <c:pt idx="54">
                  <c:v>-2.29</c:v>
                </c:pt>
                <c:pt idx="55">
                  <c:v>-2.4099999999999997</c:v>
                </c:pt>
                <c:pt idx="56">
                  <c:v>-2.4200000000000004</c:v>
                </c:pt>
                <c:pt idx="57">
                  <c:v>-2.44</c:v>
                </c:pt>
                <c:pt idx="58">
                  <c:v>-2.2499999999999996</c:v>
                </c:pt>
                <c:pt idx="59">
                  <c:v>-2.2600000000000002</c:v>
                </c:pt>
                <c:pt idx="60">
                  <c:v>-1.6799999999999997</c:v>
                </c:pt>
                <c:pt idx="61">
                  <c:v>-1.0899999999999999</c:v>
                </c:pt>
                <c:pt idx="62">
                  <c:v>-0.70000000000000018</c:v>
                </c:pt>
                <c:pt idx="63">
                  <c:v>-0.11000000000000032</c:v>
                </c:pt>
                <c:pt idx="64">
                  <c:v>-1.9999999999999574E-2</c:v>
                </c:pt>
                <c:pt idx="65">
                  <c:v>-2.9999999999999361E-2</c:v>
                </c:pt>
                <c:pt idx="66">
                  <c:v>4.9999999999999822E-2</c:v>
                </c:pt>
                <c:pt idx="67">
                  <c:v>-6.9999999999999396E-2</c:v>
                </c:pt>
                <c:pt idx="68">
                  <c:v>-0.20000000000000018</c:v>
                </c:pt>
                <c:pt idx="69">
                  <c:v>-0.3199999999999994</c:v>
                </c:pt>
                <c:pt idx="70">
                  <c:v>-0.45000000000000018</c:v>
                </c:pt>
                <c:pt idx="71">
                  <c:v>-0.66999999999999993</c:v>
                </c:pt>
                <c:pt idx="72">
                  <c:v>-1.1999999999999993</c:v>
                </c:pt>
                <c:pt idx="73">
                  <c:v>-1.2199999999999998</c:v>
                </c:pt>
                <c:pt idx="74">
                  <c:v>-1.3399999999999999</c:v>
                </c:pt>
                <c:pt idx="75">
                  <c:v>-1.3500000000000005</c:v>
                </c:pt>
                <c:pt idx="76">
                  <c:v>-1.0600000000000005</c:v>
                </c:pt>
                <c:pt idx="77">
                  <c:v>-0.96999999999999975</c:v>
                </c:pt>
                <c:pt idx="78">
                  <c:v>-0.57000000000000028</c:v>
                </c:pt>
                <c:pt idx="79">
                  <c:v>0.42999999999999972</c:v>
                </c:pt>
                <c:pt idx="80">
                  <c:v>2.1300000000000008</c:v>
                </c:pt>
                <c:pt idx="81">
                  <c:v>2.7300000000000004</c:v>
                </c:pt>
                <c:pt idx="82">
                  <c:v>2.33</c:v>
                </c:pt>
                <c:pt idx="83">
                  <c:v>2.120000000000001</c:v>
                </c:pt>
                <c:pt idx="84">
                  <c:v>1.5099999999999998</c:v>
                </c:pt>
                <c:pt idx="85">
                  <c:v>1.3999999999999995</c:v>
                </c:pt>
                <c:pt idx="86">
                  <c:v>1.5</c:v>
                </c:pt>
                <c:pt idx="87">
                  <c:v>1.5899999999999999</c:v>
                </c:pt>
                <c:pt idx="88">
                  <c:v>1.2800000000000002</c:v>
                </c:pt>
                <c:pt idx="89">
                  <c:v>0.86999999999999922</c:v>
                </c:pt>
                <c:pt idx="90">
                  <c:v>0.66000000000000014</c:v>
                </c:pt>
                <c:pt idx="91">
                  <c:v>0.45000000000000018</c:v>
                </c:pt>
                <c:pt idx="92">
                  <c:v>4.0000000000000036E-2</c:v>
                </c:pt>
                <c:pt idx="93">
                  <c:v>-0.26999999999999957</c:v>
                </c:pt>
                <c:pt idx="94">
                  <c:v>-0.26999999999999957</c:v>
                </c:pt>
                <c:pt idx="95">
                  <c:v>-0.36999999999999922</c:v>
                </c:pt>
                <c:pt idx="96">
                  <c:v>-0.35999999999999943</c:v>
                </c:pt>
                <c:pt idx="97">
                  <c:v>-0.55999999999999961</c:v>
                </c:pt>
                <c:pt idx="98">
                  <c:v>-0.34999999999999964</c:v>
                </c:pt>
                <c:pt idx="99">
                  <c:v>-0.24000000000000021</c:v>
                </c:pt>
                <c:pt idx="100">
                  <c:v>6.9999999999999396E-2</c:v>
                </c:pt>
                <c:pt idx="101">
                  <c:v>1.08</c:v>
                </c:pt>
                <c:pt idx="102">
                  <c:v>1.4900000000000002</c:v>
                </c:pt>
                <c:pt idx="103">
                  <c:v>1.2000000000000002</c:v>
                </c:pt>
                <c:pt idx="104">
                  <c:v>1.21</c:v>
                </c:pt>
                <c:pt idx="105">
                  <c:v>1.2300000000000004</c:v>
                </c:pt>
                <c:pt idx="106">
                  <c:v>1.2400000000000002</c:v>
                </c:pt>
                <c:pt idx="107">
                  <c:v>2.0499999999999989</c:v>
                </c:pt>
                <c:pt idx="108">
                  <c:v>2.6700000000000008</c:v>
                </c:pt>
                <c:pt idx="109">
                  <c:v>3.2800000000000002</c:v>
                </c:pt>
                <c:pt idx="110">
                  <c:v>3.79</c:v>
                </c:pt>
                <c:pt idx="111">
                  <c:v>4.5999999999999996</c:v>
                </c:pt>
                <c:pt idx="112">
                  <c:v>4.3100000000000005</c:v>
                </c:pt>
                <c:pt idx="113">
                  <c:v>4.0199999999999996</c:v>
                </c:pt>
                <c:pt idx="114">
                  <c:v>3.33</c:v>
                </c:pt>
                <c:pt idx="115">
                  <c:v>2.4400000000000004</c:v>
                </c:pt>
                <c:pt idx="116">
                  <c:v>1.8500000000000005</c:v>
                </c:pt>
                <c:pt idx="117">
                  <c:v>1.3500000000000005</c:v>
                </c:pt>
                <c:pt idx="118">
                  <c:v>1.3600000000000003</c:v>
                </c:pt>
                <c:pt idx="119">
                  <c:v>1.2699999999999996</c:v>
                </c:pt>
                <c:pt idx="120">
                  <c:v>1.17</c:v>
                </c:pt>
                <c:pt idx="121">
                  <c:v>1.2800000000000002</c:v>
                </c:pt>
                <c:pt idx="122">
                  <c:v>1.1800000000000006</c:v>
                </c:pt>
                <c:pt idx="123">
                  <c:v>0.99000000000000021</c:v>
                </c:pt>
              </c:numCache>
            </c:numRef>
          </c:xVal>
          <c:yVal>
            <c:numRef>
              <c:f>quarterly_backward!$F$21:$F$144</c:f>
              <c:numCache>
                <c:formatCode>0.00</c:formatCode>
                <c:ptCount val="124"/>
                <c:pt idx="0">
                  <c:v>1.1090799999999998</c:v>
                </c:pt>
                <c:pt idx="1">
                  <c:v>0.66734999999999989</c:v>
                </c:pt>
                <c:pt idx="2">
                  <c:v>1.5121</c:v>
                </c:pt>
                <c:pt idx="3">
                  <c:v>2.06671</c:v>
                </c:pt>
                <c:pt idx="4">
                  <c:v>1.4235799999999998</c:v>
                </c:pt>
                <c:pt idx="5">
                  <c:v>-0.72019000000000011</c:v>
                </c:pt>
                <c:pt idx="6">
                  <c:v>1.7065200000000003</c:v>
                </c:pt>
                <c:pt idx="7">
                  <c:v>-2.1822899999999996</c:v>
                </c:pt>
                <c:pt idx="8">
                  <c:v>2.1931000000000003</c:v>
                </c:pt>
                <c:pt idx="9">
                  <c:v>-0.81093999999999955</c:v>
                </c:pt>
                <c:pt idx="10">
                  <c:v>-1.3218800000000002</c:v>
                </c:pt>
                <c:pt idx="11">
                  <c:v>-2.8424900000000006</c:v>
                </c:pt>
                <c:pt idx="12">
                  <c:v>1.5999999999999996</c:v>
                </c:pt>
                <c:pt idx="13">
                  <c:v>-1.3111199999999998</c:v>
                </c:pt>
                <c:pt idx="14">
                  <c:v>0.40222000000000024</c:v>
                </c:pt>
                <c:pt idx="15">
                  <c:v>-0.15740000000000021</c:v>
                </c:pt>
                <c:pt idx="16">
                  <c:v>-1.3454600000000001</c:v>
                </c:pt>
                <c:pt idx="17">
                  <c:v>-1.0759300000000001</c:v>
                </c:pt>
                <c:pt idx="18">
                  <c:v>2.0469999999999988E-2</c:v>
                </c:pt>
                <c:pt idx="19">
                  <c:v>0.29082999999999992</c:v>
                </c:pt>
                <c:pt idx="20">
                  <c:v>0.4813099999999999</c:v>
                </c:pt>
                <c:pt idx="21">
                  <c:v>-0.28672000000000009</c:v>
                </c:pt>
                <c:pt idx="22">
                  <c:v>4.2800000000000615E-3</c:v>
                </c:pt>
                <c:pt idx="23">
                  <c:v>-0.18956000000000017</c:v>
                </c:pt>
                <c:pt idx="24">
                  <c:v>-0.45506000000000013</c:v>
                </c:pt>
                <c:pt idx="25">
                  <c:v>-0.19560999999999995</c:v>
                </c:pt>
                <c:pt idx="26">
                  <c:v>-6.4629999999999965E-2</c:v>
                </c:pt>
                <c:pt idx="27">
                  <c:v>0.27576000000000001</c:v>
                </c:pt>
                <c:pt idx="28">
                  <c:v>1.0177299999999998</c:v>
                </c:pt>
                <c:pt idx="29">
                  <c:v>-0.70045999999999997</c:v>
                </c:pt>
                <c:pt idx="30">
                  <c:v>-0.44658000000000009</c:v>
                </c:pt>
                <c:pt idx="31">
                  <c:v>-0.43366000000000005</c:v>
                </c:pt>
                <c:pt idx="32">
                  <c:v>0.67735999999999996</c:v>
                </c:pt>
                <c:pt idx="33">
                  <c:v>-0.33923000000000014</c:v>
                </c:pt>
                <c:pt idx="34">
                  <c:v>-0.52139000000000002</c:v>
                </c:pt>
                <c:pt idx="35">
                  <c:v>2.32768</c:v>
                </c:pt>
                <c:pt idx="36">
                  <c:v>-0.2685099999999998</c:v>
                </c:pt>
                <c:pt idx="37">
                  <c:v>-0.45677999999999996</c:v>
                </c:pt>
                <c:pt idx="38">
                  <c:v>0.14297000000000004</c:v>
                </c:pt>
                <c:pt idx="39">
                  <c:v>2.2870000000000168E-2</c:v>
                </c:pt>
                <c:pt idx="40">
                  <c:v>0.59300999999999982</c:v>
                </c:pt>
                <c:pt idx="41">
                  <c:v>0.20446000000000031</c:v>
                </c:pt>
                <c:pt idx="42">
                  <c:v>-0.22928999999999999</c:v>
                </c:pt>
                <c:pt idx="43">
                  <c:v>0.90815999999999986</c:v>
                </c:pt>
                <c:pt idx="44">
                  <c:v>0.55720999999999998</c:v>
                </c:pt>
                <c:pt idx="45">
                  <c:v>1.1130900000000001</c:v>
                </c:pt>
                <c:pt idx="46">
                  <c:v>1.3435600000000001</c:v>
                </c:pt>
                <c:pt idx="47">
                  <c:v>0.27606999999999982</c:v>
                </c:pt>
                <c:pt idx="48">
                  <c:v>-1.6257399999999997</c:v>
                </c:pt>
                <c:pt idx="49">
                  <c:v>-1.03382</c:v>
                </c:pt>
                <c:pt idx="50">
                  <c:v>1.0807600000000002</c:v>
                </c:pt>
                <c:pt idx="51">
                  <c:v>1.6847600000000003</c:v>
                </c:pt>
                <c:pt idx="52">
                  <c:v>1.4622299999999999</c:v>
                </c:pt>
                <c:pt idx="53">
                  <c:v>0.54137000000000013</c:v>
                </c:pt>
                <c:pt idx="54">
                  <c:v>-0.26509000000000027</c:v>
                </c:pt>
                <c:pt idx="55">
                  <c:v>1.3993099999999998</c:v>
                </c:pt>
                <c:pt idx="56">
                  <c:v>-0.41811999999999916</c:v>
                </c:pt>
                <c:pt idx="57">
                  <c:v>0.62943000000000016</c:v>
                </c:pt>
                <c:pt idx="58">
                  <c:v>0.89548999999999968</c:v>
                </c:pt>
                <c:pt idx="59">
                  <c:v>1.7679999999999474E-2</c:v>
                </c:pt>
                <c:pt idx="60">
                  <c:v>0.60253999999999941</c:v>
                </c:pt>
                <c:pt idx="61">
                  <c:v>0.1945199999999998</c:v>
                </c:pt>
                <c:pt idx="62">
                  <c:v>-2.1952300000000005</c:v>
                </c:pt>
                <c:pt idx="63">
                  <c:v>0.3673099999999998</c:v>
                </c:pt>
                <c:pt idx="64">
                  <c:v>1.1819300000000004</c:v>
                </c:pt>
                <c:pt idx="65">
                  <c:v>0.19890000000000008</c:v>
                </c:pt>
                <c:pt idx="66">
                  <c:v>-0.91547000000000001</c:v>
                </c:pt>
                <c:pt idx="67">
                  <c:v>-1.8481300000000007</c:v>
                </c:pt>
                <c:pt idx="68">
                  <c:v>1.5379899999999997</c:v>
                </c:pt>
                <c:pt idx="69">
                  <c:v>-2.2803</c:v>
                </c:pt>
                <c:pt idx="70">
                  <c:v>-0.27047999999999961</c:v>
                </c:pt>
                <c:pt idx="71">
                  <c:v>1.1466900000000004</c:v>
                </c:pt>
                <c:pt idx="72">
                  <c:v>0.26618999999999904</c:v>
                </c:pt>
                <c:pt idx="73">
                  <c:v>2.1048399999999994</c:v>
                </c:pt>
                <c:pt idx="74">
                  <c:v>2.7441899999999997</c:v>
                </c:pt>
                <c:pt idx="75">
                  <c:v>2.09605</c:v>
                </c:pt>
                <c:pt idx="76">
                  <c:v>1.0159000000000002</c:v>
                </c:pt>
                <c:pt idx="77">
                  <c:v>2.1923500000000011</c:v>
                </c:pt>
                <c:pt idx="78">
                  <c:v>3.4062599999999996</c:v>
                </c:pt>
                <c:pt idx="79">
                  <c:v>2.6159499999999998</c:v>
                </c:pt>
                <c:pt idx="80">
                  <c:v>-1.0528600000000008</c:v>
                </c:pt>
                <c:pt idx="81">
                  <c:v>-4.4932699999999981</c:v>
                </c:pt>
                <c:pt idx="82">
                  <c:v>-2.4794300000000016</c:v>
                </c:pt>
                <c:pt idx="83">
                  <c:v>-1.8310799999999992</c:v>
                </c:pt>
                <c:pt idx="84">
                  <c:v>-3.0596199999999989</c:v>
                </c:pt>
                <c:pt idx="85">
                  <c:v>-1.9229199999999995</c:v>
                </c:pt>
                <c:pt idx="86">
                  <c:v>-0.33546999999999993</c:v>
                </c:pt>
                <c:pt idx="87">
                  <c:v>2.0734899999999996</c:v>
                </c:pt>
                <c:pt idx="88">
                  <c:v>1.3247800000000005</c:v>
                </c:pt>
                <c:pt idx="89">
                  <c:v>-7.0190000000000197E-2</c:v>
                </c:pt>
                <c:pt idx="90">
                  <c:v>-1.1563300000000005</c:v>
                </c:pt>
                <c:pt idx="91">
                  <c:v>2.6742499999999998</c:v>
                </c:pt>
                <c:pt idx="92">
                  <c:v>-0.46223000000000081</c:v>
                </c:pt>
                <c:pt idx="93">
                  <c:v>1.0358400000000003</c:v>
                </c:pt>
                <c:pt idx="94">
                  <c:v>-3.9579999999999949E-2</c:v>
                </c:pt>
                <c:pt idx="95">
                  <c:v>1.2456700000000005</c:v>
                </c:pt>
                <c:pt idx="96">
                  <c:v>5.7049999999999379E-2</c:v>
                </c:pt>
                <c:pt idx="97">
                  <c:v>2.2820800000000006</c:v>
                </c:pt>
                <c:pt idx="98">
                  <c:v>0.55507999999999846</c:v>
                </c:pt>
                <c:pt idx="99">
                  <c:v>-0.46472999999999942</c:v>
                </c:pt>
                <c:pt idx="100">
                  <c:v>-8.5099999999993514E-3</c:v>
                </c:pt>
                <c:pt idx="101">
                  <c:v>0.14315000000000033</c:v>
                </c:pt>
                <c:pt idx="102">
                  <c:v>0.80110999999999954</c:v>
                </c:pt>
                <c:pt idx="103">
                  <c:v>2.4867400000000011</c:v>
                </c:pt>
                <c:pt idx="104">
                  <c:v>0.6386099999999999</c:v>
                </c:pt>
                <c:pt idx="105">
                  <c:v>-2.2439000000000009</c:v>
                </c:pt>
                <c:pt idx="106">
                  <c:v>-2.2410600000000001</c:v>
                </c:pt>
                <c:pt idx="107">
                  <c:v>-1.4417400000000011</c:v>
                </c:pt>
                <c:pt idx="108">
                  <c:v>-2.4516100000000005</c:v>
                </c:pt>
                <c:pt idx="109">
                  <c:v>-2.1277000000000008</c:v>
                </c:pt>
                <c:pt idx="110">
                  <c:v>-0.52118999999999982</c:v>
                </c:pt>
                <c:pt idx="111">
                  <c:v>-1.4663599999999999</c:v>
                </c:pt>
                <c:pt idx="112">
                  <c:v>-1.9266000000000001</c:v>
                </c:pt>
                <c:pt idx="113">
                  <c:v>-1.8520000000000008</c:v>
                </c:pt>
                <c:pt idx="114">
                  <c:v>0.14988000000000046</c:v>
                </c:pt>
                <c:pt idx="115">
                  <c:v>-0.70382000000000033</c:v>
                </c:pt>
                <c:pt idx="116">
                  <c:v>0.99341999999999997</c:v>
                </c:pt>
                <c:pt idx="117">
                  <c:v>-0.16253000000000029</c:v>
                </c:pt>
                <c:pt idx="118">
                  <c:v>-0.4399099999999998</c:v>
                </c:pt>
                <c:pt idx="119">
                  <c:v>-0.76928000000000019</c:v>
                </c:pt>
                <c:pt idx="120">
                  <c:v>1.2151999999999998</c:v>
                </c:pt>
                <c:pt idx="121">
                  <c:v>-1.00101</c:v>
                </c:pt>
                <c:pt idx="122">
                  <c:v>-0.92693000000000048</c:v>
                </c:pt>
                <c:pt idx="123">
                  <c:v>-0.70974000000000048</c:v>
                </c:pt>
              </c:numCache>
            </c:numRef>
          </c:yVal>
          <c:smooth val="0"/>
        </c:ser>
        <c:ser>
          <c:idx val="1"/>
          <c:order val="1"/>
          <c:tx>
            <c:v>1986-2007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31750">
                <a:solidFill>
                  <a:srgbClr val="FF0000"/>
                </a:solidFill>
                <a:prstDash val="sysDash"/>
              </a:ln>
            </c:spPr>
            <c:trendlineType val="linear"/>
            <c:forward val="3"/>
            <c:backward val="1"/>
            <c:dispRSqr val="0"/>
            <c:dispEq val="0"/>
          </c:trendline>
          <c:xVal>
            <c:numRef>
              <c:f>quarterly_backward!$E$145:$E$232</c:f>
              <c:numCache>
                <c:formatCode>0.0</c:formatCode>
                <c:ptCount val="88"/>
                <c:pt idx="0">
                  <c:v>1</c:v>
                </c:pt>
                <c:pt idx="1">
                  <c:v>1.2000000000000002</c:v>
                </c:pt>
                <c:pt idx="2">
                  <c:v>1.0099999999999998</c:v>
                </c:pt>
                <c:pt idx="3">
                  <c:v>0.8199999999999994</c:v>
                </c:pt>
                <c:pt idx="4">
                  <c:v>0.61999999999999922</c:v>
                </c:pt>
                <c:pt idx="5">
                  <c:v>0.33000000000000007</c:v>
                </c:pt>
                <c:pt idx="6">
                  <c:v>3.0000000000000249E-2</c:v>
                </c:pt>
                <c:pt idx="7">
                  <c:v>-0.16000000000000014</c:v>
                </c:pt>
                <c:pt idx="8">
                  <c:v>-0.24000000000000021</c:v>
                </c:pt>
                <c:pt idx="9">
                  <c:v>-0.44000000000000039</c:v>
                </c:pt>
                <c:pt idx="10">
                  <c:v>-0.42999999999999972</c:v>
                </c:pt>
                <c:pt idx="11">
                  <c:v>-0.62000000000000011</c:v>
                </c:pt>
                <c:pt idx="12">
                  <c:v>-0.71</c:v>
                </c:pt>
                <c:pt idx="13">
                  <c:v>-0.71</c:v>
                </c:pt>
                <c:pt idx="14">
                  <c:v>-0.70000000000000018</c:v>
                </c:pt>
                <c:pt idx="15">
                  <c:v>-0.48999999999999932</c:v>
                </c:pt>
                <c:pt idx="16">
                  <c:v>-0.58000000000000007</c:v>
                </c:pt>
                <c:pt idx="17">
                  <c:v>-0.57000000000000028</c:v>
                </c:pt>
                <c:pt idx="18">
                  <c:v>-0.16000000000000014</c:v>
                </c:pt>
                <c:pt idx="19">
                  <c:v>0.25999999999999979</c:v>
                </c:pt>
                <c:pt idx="20">
                  <c:v>0.77999999999999936</c:v>
                </c:pt>
                <c:pt idx="21">
                  <c:v>1.0099999999999998</c:v>
                </c:pt>
                <c:pt idx="22">
                  <c:v>1.1300000000000008</c:v>
                </c:pt>
                <c:pt idx="23">
                  <c:v>1.3599999999999994</c:v>
                </c:pt>
                <c:pt idx="24">
                  <c:v>1.6900000000000004</c:v>
                </c:pt>
                <c:pt idx="25">
                  <c:v>1.92</c:v>
                </c:pt>
                <c:pt idx="26">
                  <c:v>1.96</c:v>
                </c:pt>
                <c:pt idx="27">
                  <c:v>1.79</c:v>
                </c:pt>
                <c:pt idx="28">
                  <c:v>1.5199999999999996</c:v>
                </c:pt>
                <c:pt idx="29">
                  <c:v>1.5599999999999996</c:v>
                </c:pt>
                <c:pt idx="30">
                  <c:v>1.29</c:v>
                </c:pt>
                <c:pt idx="31">
                  <c:v>1.1199999999999992</c:v>
                </c:pt>
                <c:pt idx="32">
                  <c:v>1.1599999999999993</c:v>
                </c:pt>
                <c:pt idx="33">
                  <c:v>0.79</c:v>
                </c:pt>
                <c:pt idx="34">
                  <c:v>0.62000000000000011</c:v>
                </c:pt>
                <c:pt idx="35">
                  <c:v>0.25</c:v>
                </c:pt>
                <c:pt idx="36">
                  <c:v>0.16999999999999993</c:v>
                </c:pt>
                <c:pt idx="37">
                  <c:v>0.40000000000000036</c:v>
                </c:pt>
                <c:pt idx="38">
                  <c:v>0.4300000000000006</c:v>
                </c:pt>
                <c:pt idx="39">
                  <c:v>0.34999999999999964</c:v>
                </c:pt>
                <c:pt idx="40">
                  <c:v>0.26999999999999957</c:v>
                </c:pt>
                <c:pt idx="41">
                  <c:v>0.29000000000000004</c:v>
                </c:pt>
                <c:pt idx="42">
                  <c:v>0.10999999999999943</c:v>
                </c:pt>
                <c:pt idx="43">
                  <c:v>0.12999999999999989</c:v>
                </c:pt>
                <c:pt idx="44">
                  <c:v>4.9999999999999822E-2</c:v>
                </c:pt>
                <c:pt idx="45">
                  <c:v>-0.12999999999999989</c:v>
                </c:pt>
                <c:pt idx="46">
                  <c:v>-0.20999999999999996</c:v>
                </c:pt>
                <c:pt idx="47">
                  <c:v>-0.39999999999999947</c:v>
                </c:pt>
                <c:pt idx="48">
                  <c:v>-0.49000000000000021</c:v>
                </c:pt>
                <c:pt idx="49">
                  <c:v>-0.66999999999999993</c:v>
                </c:pt>
                <c:pt idx="50">
                  <c:v>-0.55999999999999961</c:v>
                </c:pt>
                <c:pt idx="51">
                  <c:v>-0.64999999999999947</c:v>
                </c:pt>
                <c:pt idx="52">
                  <c:v>-0.74000000000000021</c:v>
                </c:pt>
                <c:pt idx="53">
                  <c:v>-0.73000000000000043</c:v>
                </c:pt>
                <c:pt idx="54">
                  <c:v>-0.83000000000000007</c:v>
                </c:pt>
                <c:pt idx="55">
                  <c:v>-0.91999999999999993</c:v>
                </c:pt>
                <c:pt idx="56">
                  <c:v>-1.0099999999999998</c:v>
                </c:pt>
                <c:pt idx="57">
                  <c:v>-1.1099999999999999</c:v>
                </c:pt>
                <c:pt idx="58">
                  <c:v>-1.0099999999999998</c:v>
                </c:pt>
                <c:pt idx="59">
                  <c:v>-1.1000000000000001</c:v>
                </c:pt>
                <c:pt idx="60">
                  <c:v>-0.79999999999999982</c:v>
                </c:pt>
                <c:pt idx="61">
                  <c:v>-0.59999999999999964</c:v>
                </c:pt>
                <c:pt idx="62">
                  <c:v>-0.20000000000000018</c:v>
                </c:pt>
                <c:pt idx="63">
                  <c:v>0.5</c:v>
                </c:pt>
                <c:pt idx="64">
                  <c:v>0.70000000000000018</c:v>
                </c:pt>
                <c:pt idx="65">
                  <c:v>0.79999999999999982</c:v>
                </c:pt>
                <c:pt idx="66">
                  <c:v>0.70000000000000018</c:v>
                </c:pt>
                <c:pt idx="67">
                  <c:v>0.90000000000000036</c:v>
                </c:pt>
                <c:pt idx="68">
                  <c:v>0.90000000000000036</c:v>
                </c:pt>
                <c:pt idx="69">
                  <c:v>1.0999999999999996</c:v>
                </c:pt>
                <c:pt idx="70">
                  <c:v>1.0999999999999996</c:v>
                </c:pt>
                <c:pt idx="71">
                  <c:v>0.79999999999999982</c:v>
                </c:pt>
                <c:pt idx="72">
                  <c:v>0.70000000000000018</c:v>
                </c:pt>
                <c:pt idx="73">
                  <c:v>0.59999999999999964</c:v>
                </c:pt>
                <c:pt idx="74">
                  <c:v>0.40000000000000036</c:v>
                </c:pt>
                <c:pt idx="75">
                  <c:v>0.40000000000000036</c:v>
                </c:pt>
                <c:pt idx="76">
                  <c:v>0.29999999999999982</c:v>
                </c:pt>
                <c:pt idx="77">
                  <c:v>9.9999999999999645E-2</c:v>
                </c:pt>
                <c:pt idx="78">
                  <c:v>0</c:v>
                </c:pt>
                <c:pt idx="79">
                  <c:v>0</c:v>
                </c:pt>
                <c:pt idx="80">
                  <c:v>-0.29999999999999982</c:v>
                </c:pt>
                <c:pt idx="81">
                  <c:v>-0.40000000000000036</c:v>
                </c:pt>
                <c:pt idx="82">
                  <c:v>-0.40000000000000036</c:v>
                </c:pt>
                <c:pt idx="83">
                  <c:v>-0.59999999999999964</c:v>
                </c:pt>
                <c:pt idx="84">
                  <c:v>-0.5</c:v>
                </c:pt>
                <c:pt idx="85">
                  <c:v>-0.5</c:v>
                </c:pt>
                <c:pt idx="86">
                  <c:v>-0.29999999999999982</c:v>
                </c:pt>
                <c:pt idx="87">
                  <c:v>-0.20999999999999996</c:v>
                </c:pt>
              </c:numCache>
            </c:numRef>
          </c:xVal>
          <c:yVal>
            <c:numRef>
              <c:f>quarterly_backward!$F$145:$F$232</c:f>
              <c:numCache>
                <c:formatCode>0.00</c:formatCode>
                <c:ptCount val="88"/>
                <c:pt idx="0">
                  <c:v>-0.97606000000000015</c:v>
                </c:pt>
                <c:pt idx="1">
                  <c:v>-0.66015000000000001</c:v>
                </c:pt>
                <c:pt idx="2">
                  <c:v>-0.4359099999999998</c:v>
                </c:pt>
                <c:pt idx="3">
                  <c:v>0.35058000000000034</c:v>
                </c:pt>
                <c:pt idx="4">
                  <c:v>1.0607300000000002</c:v>
                </c:pt>
                <c:pt idx="5">
                  <c:v>0.59157999999999999</c:v>
                </c:pt>
                <c:pt idx="6">
                  <c:v>0.55341999999999958</c:v>
                </c:pt>
                <c:pt idx="7">
                  <c:v>0.63414999999999999</c:v>
                </c:pt>
                <c:pt idx="8">
                  <c:v>0.18872</c:v>
                </c:pt>
                <c:pt idx="9">
                  <c:v>0.85894000000000004</c:v>
                </c:pt>
                <c:pt idx="10">
                  <c:v>1.4058799999999994</c:v>
                </c:pt>
                <c:pt idx="11">
                  <c:v>-0.55485000000000007</c:v>
                </c:pt>
                <c:pt idx="12">
                  <c:v>0.66103000000000023</c:v>
                </c:pt>
                <c:pt idx="13">
                  <c:v>9.2730000000000423E-2</c:v>
                </c:pt>
                <c:pt idx="14">
                  <c:v>-1.2116399999999996</c:v>
                </c:pt>
                <c:pt idx="15">
                  <c:v>-0.87191000000000018</c:v>
                </c:pt>
                <c:pt idx="16">
                  <c:v>0.8575399999999993</c:v>
                </c:pt>
                <c:pt idx="17">
                  <c:v>0.57399999999999984</c:v>
                </c:pt>
                <c:pt idx="18">
                  <c:v>1.0260000000000158E-2</c:v>
                </c:pt>
                <c:pt idx="19">
                  <c:v>-0.70028999999999986</c:v>
                </c:pt>
                <c:pt idx="20">
                  <c:v>0.20429999999999993</c:v>
                </c:pt>
                <c:pt idx="21">
                  <c:v>-0.94036999999999971</c:v>
                </c:pt>
                <c:pt idx="22">
                  <c:v>-0.39527999999999963</c:v>
                </c:pt>
                <c:pt idx="23">
                  <c:v>-1.0081800000000003</c:v>
                </c:pt>
                <c:pt idx="24">
                  <c:v>-1.2348299999999999</c:v>
                </c:pt>
                <c:pt idx="25">
                  <c:v>0.15870999999999968</c:v>
                </c:pt>
                <c:pt idx="26">
                  <c:v>-0.43999999999999995</c:v>
                </c:pt>
                <c:pt idx="27">
                  <c:v>0.62275000000000036</c:v>
                </c:pt>
                <c:pt idx="28">
                  <c:v>5.3539999999999921E-2</c:v>
                </c:pt>
                <c:pt idx="29">
                  <c:v>7.5759999999999827E-2</c:v>
                </c:pt>
                <c:pt idx="30">
                  <c:v>8.4270000000000067E-2</c:v>
                </c:pt>
                <c:pt idx="31">
                  <c:v>-0.37219999999999986</c:v>
                </c:pt>
                <c:pt idx="32">
                  <c:v>-0.35907</c:v>
                </c:pt>
                <c:pt idx="33">
                  <c:v>-0.22557000000000005</c:v>
                </c:pt>
                <c:pt idx="34">
                  <c:v>5.9369999999999923E-2</c:v>
                </c:pt>
                <c:pt idx="35">
                  <c:v>0.15776000000000012</c:v>
                </c:pt>
                <c:pt idx="36">
                  <c:v>0.21777000000000024</c:v>
                </c:pt>
                <c:pt idx="37">
                  <c:v>-0.40688999999999975</c:v>
                </c:pt>
                <c:pt idx="38">
                  <c:v>-0.20166000000000017</c:v>
                </c:pt>
                <c:pt idx="39">
                  <c:v>-6.5490000000000048E-2</c:v>
                </c:pt>
                <c:pt idx="40">
                  <c:v>0.18235999999999963</c:v>
                </c:pt>
                <c:pt idx="41">
                  <c:v>-0.43089999999999984</c:v>
                </c:pt>
                <c:pt idx="42">
                  <c:v>-0.76326999999999967</c:v>
                </c:pt>
                <c:pt idx="43">
                  <c:v>0.33325000000000027</c:v>
                </c:pt>
                <c:pt idx="44">
                  <c:v>0.77517999999999976</c:v>
                </c:pt>
                <c:pt idx="45">
                  <c:v>-0.70974000000000026</c:v>
                </c:pt>
                <c:pt idx="46">
                  <c:v>-0.2488999999999999</c:v>
                </c:pt>
                <c:pt idx="47">
                  <c:v>-0.4323999999999999</c:v>
                </c:pt>
                <c:pt idx="48">
                  <c:v>-0.92819000000000018</c:v>
                </c:pt>
                <c:pt idx="49">
                  <c:v>-0.2827400000000001</c:v>
                </c:pt>
                <c:pt idx="50">
                  <c:v>0.43591999999999986</c:v>
                </c:pt>
                <c:pt idx="51">
                  <c:v>0.16590000000000016</c:v>
                </c:pt>
                <c:pt idx="52">
                  <c:v>0.54008999999999996</c:v>
                </c:pt>
                <c:pt idx="53">
                  <c:v>3.0909999999999993E-2</c:v>
                </c:pt>
                <c:pt idx="54">
                  <c:v>5.0119999999999942E-2</c:v>
                </c:pt>
                <c:pt idx="55">
                  <c:v>0.42664000000000013</c:v>
                </c:pt>
                <c:pt idx="56">
                  <c:v>1.4721199999999999</c:v>
                </c:pt>
                <c:pt idx="57">
                  <c:v>0.35254999999999992</c:v>
                </c:pt>
                <c:pt idx="58">
                  <c:v>0.45249000000000006</c:v>
                </c:pt>
                <c:pt idx="59">
                  <c:v>-0.27170999999999967</c:v>
                </c:pt>
                <c:pt idx="60">
                  <c:v>5.6460000000000399E-2</c:v>
                </c:pt>
                <c:pt idx="61">
                  <c:v>0.37576999999999972</c:v>
                </c:pt>
                <c:pt idx="62">
                  <c:v>-1.2042900000000001</c:v>
                </c:pt>
                <c:pt idx="63">
                  <c:v>-0.99858000000000002</c:v>
                </c:pt>
                <c:pt idx="64">
                  <c:v>-0.71196999999999977</c:v>
                </c:pt>
                <c:pt idx="65">
                  <c:v>-0.11780999999999997</c:v>
                </c:pt>
                <c:pt idx="66">
                  <c:v>0.46294999999999997</c:v>
                </c:pt>
                <c:pt idx="67">
                  <c:v>0.74628000000000005</c:v>
                </c:pt>
                <c:pt idx="68">
                  <c:v>0.77350999999999992</c:v>
                </c:pt>
                <c:pt idx="69">
                  <c:v>-0.78228999999999993</c:v>
                </c:pt>
                <c:pt idx="70">
                  <c:v>0.32862000000000013</c:v>
                </c:pt>
                <c:pt idx="71">
                  <c:v>-4.530000000000034E-2</c:v>
                </c:pt>
                <c:pt idx="72">
                  <c:v>1.4668000000000001</c:v>
                </c:pt>
                <c:pt idx="73">
                  <c:v>1.0977899999999998</c:v>
                </c:pt>
                <c:pt idx="74">
                  <c:v>-0.17640999999999973</c:v>
                </c:pt>
                <c:pt idx="75">
                  <c:v>6.0989999999999878E-2</c:v>
                </c:pt>
                <c:pt idx="76">
                  <c:v>0.56406999999999963</c:v>
                </c:pt>
                <c:pt idx="77">
                  <c:v>-0.31786999999999965</c:v>
                </c:pt>
                <c:pt idx="78">
                  <c:v>0.85906999999999956</c:v>
                </c:pt>
                <c:pt idx="79">
                  <c:v>-0.15725000000000033</c:v>
                </c:pt>
                <c:pt idx="80">
                  <c:v>-0.26085000000000003</c:v>
                </c:pt>
                <c:pt idx="81">
                  <c:v>3.0590000000000561E-2</c:v>
                </c:pt>
                <c:pt idx="82">
                  <c:v>-0.54750999999999994</c:v>
                </c:pt>
                <c:pt idx="83">
                  <c:v>-1.6456999999999999</c:v>
                </c:pt>
                <c:pt idx="84">
                  <c:v>1.8549000000000002</c:v>
                </c:pt>
                <c:pt idx="85">
                  <c:v>-0.74164999999999992</c:v>
                </c:pt>
                <c:pt idx="86">
                  <c:v>-1.3342299999999996</c:v>
                </c:pt>
                <c:pt idx="87">
                  <c:v>-0.59549000000000007</c:v>
                </c:pt>
              </c:numCache>
            </c:numRef>
          </c:yVal>
          <c:smooth val="0"/>
        </c:ser>
        <c:ser>
          <c:idx val="2"/>
          <c:order val="2"/>
          <c:tx>
            <c:v>2008-2013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quarterly_backward!$E$233:$E$254</c:f>
              <c:numCache>
                <c:formatCode>0.0</c:formatCode>
                <c:ptCount val="22"/>
                <c:pt idx="0">
                  <c:v>-3.0000000000000249E-2</c:v>
                </c:pt>
                <c:pt idx="1">
                  <c:v>0.25</c:v>
                </c:pt>
                <c:pt idx="2">
                  <c:v>0.91999999999999993</c:v>
                </c:pt>
                <c:pt idx="3">
                  <c:v>1.7800000000000002</c:v>
                </c:pt>
                <c:pt idx="4">
                  <c:v>3.1500000000000004</c:v>
                </c:pt>
                <c:pt idx="5">
                  <c:v>4.1000000000000005</c:v>
                </c:pt>
                <c:pt idx="6">
                  <c:v>4.3499999999999996</c:v>
                </c:pt>
                <c:pt idx="7">
                  <c:v>4.6000000000000005</c:v>
                </c:pt>
                <c:pt idx="8">
                  <c:v>4.4500000000000011</c:v>
                </c:pt>
                <c:pt idx="9">
                  <c:v>4.1999999999999993</c:v>
                </c:pt>
                <c:pt idx="10">
                  <c:v>4.05</c:v>
                </c:pt>
                <c:pt idx="11">
                  <c:v>4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3.1999999999999993</c:v>
                </c:pt>
                <c:pt idx="16">
                  <c:v>2.8000000000000007</c:v>
                </c:pt>
                <c:pt idx="17">
                  <c:v>2.6999999999999993</c:v>
                </c:pt>
                <c:pt idx="18">
                  <c:v>2.5</c:v>
                </c:pt>
                <c:pt idx="19">
                  <c:v>2.2999999999999998</c:v>
                </c:pt>
                <c:pt idx="20">
                  <c:v>2.2000000000000002</c:v>
                </c:pt>
                <c:pt idx="21">
                  <c:v>2.0999999999999996</c:v>
                </c:pt>
              </c:numCache>
            </c:numRef>
          </c:xVal>
          <c:yVal>
            <c:numRef>
              <c:f>quarterly_backward!$F$233:$F$254</c:f>
              <c:numCache>
                <c:formatCode>0.00</c:formatCode>
                <c:ptCount val="22"/>
                <c:pt idx="0">
                  <c:v>-0.22704999999999975</c:v>
                </c:pt>
                <c:pt idx="1">
                  <c:v>3.116999999999992E-2</c:v>
                </c:pt>
                <c:pt idx="2">
                  <c:v>0.89438000000000017</c:v>
                </c:pt>
                <c:pt idx="3">
                  <c:v>-1.57152</c:v>
                </c:pt>
                <c:pt idx="4">
                  <c:v>-0.84912999999999994</c:v>
                </c:pt>
                <c:pt idx="5">
                  <c:v>-2.2397200000000002</c:v>
                </c:pt>
                <c:pt idx="6">
                  <c:v>-1.01312</c:v>
                </c:pt>
                <c:pt idx="7">
                  <c:v>0.94539000000000006</c:v>
                </c:pt>
                <c:pt idx="8">
                  <c:v>1.0367700000000002</c:v>
                </c:pt>
                <c:pt idx="9">
                  <c:v>1.32203</c:v>
                </c:pt>
                <c:pt idx="10">
                  <c:v>0.7640499999999999</c:v>
                </c:pt>
                <c:pt idx="11">
                  <c:v>0.50586999999999982</c:v>
                </c:pt>
                <c:pt idx="12">
                  <c:v>-0.16048000000000018</c:v>
                </c:pt>
                <c:pt idx="13">
                  <c:v>0.76723999999999992</c:v>
                </c:pt>
                <c:pt idx="14">
                  <c:v>0.50686000000000009</c:v>
                </c:pt>
                <c:pt idx="15">
                  <c:v>-1.6697699999999998</c:v>
                </c:pt>
                <c:pt idx="16">
                  <c:v>0.15731000000000028</c:v>
                </c:pt>
                <c:pt idx="17">
                  <c:v>-0.13037999999999972</c:v>
                </c:pt>
                <c:pt idx="18">
                  <c:v>0.38266</c:v>
                </c:pt>
                <c:pt idx="19">
                  <c:v>-0.15073000000000003</c:v>
                </c:pt>
                <c:pt idx="20">
                  <c:v>-0.14512000000000014</c:v>
                </c:pt>
                <c:pt idx="21">
                  <c:v>-1.0194699999999999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931632"/>
        <c:axId val="445930512"/>
      </c:scatterChart>
      <c:valAx>
        <c:axId val="445931632"/>
        <c:scaling>
          <c:orientation val="minMax"/>
          <c:max val="6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 - Natural Rate of Unemployment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5930512"/>
        <c:crossesAt val="-5"/>
        <c:crossBetween val="midCat"/>
        <c:majorUnit val="1"/>
      </c:valAx>
      <c:valAx>
        <c:axId val="445930512"/>
        <c:scaling>
          <c:orientation val="minMax"/>
          <c:max val="4"/>
          <c:min val="-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Inflation - Expected Inflation (Backward-Looking)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45931632"/>
        <c:crossesAt val="-3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0833978496326422"/>
          <c:y val="0.71852332070955882"/>
          <c:w val="0.67168746672156388"/>
          <c:h val="7.7750657837974649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3018372703413"/>
          <c:y val="2.8252405949256341E-2"/>
          <c:w val="0.84451837270341201"/>
          <c:h val="0.83724919801691455"/>
        </c:manualLayout>
      </c:layout>
      <c:scatterChart>
        <c:scatterStyle val="lineMarker"/>
        <c:varyColors val="0"/>
        <c:ser>
          <c:idx val="0"/>
          <c:order val="0"/>
          <c:tx>
            <c:v>1968-1985</c:v>
          </c:tx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FF"/>
                </a:solidFill>
              </a:ln>
            </c:spPr>
          </c:marker>
          <c:trendline>
            <c:spPr>
              <a:ln w="31750">
                <a:solidFill>
                  <a:srgbClr val="0000FF"/>
                </a:solidFill>
              </a:ln>
            </c:spPr>
            <c:trendlineType val="linear"/>
            <c:dispRSqr val="0"/>
            <c:dispEq val="0"/>
          </c:trendline>
          <c:xVal>
            <c:numRef>
              <c:f>'Figure 4 - panel A'!$F$76:$F$144</c:f>
              <c:numCache>
                <c:formatCode>0.0</c:formatCode>
                <c:ptCount val="69"/>
                <c:pt idx="0">
                  <c:v>-2.4099999999999997</c:v>
                </c:pt>
                <c:pt idx="1">
                  <c:v>-2.4200000000000004</c:v>
                </c:pt>
                <c:pt idx="2">
                  <c:v>-2.44</c:v>
                </c:pt>
                <c:pt idx="3">
                  <c:v>-2.2499999999999996</c:v>
                </c:pt>
                <c:pt idx="4">
                  <c:v>-2.2600000000000002</c:v>
                </c:pt>
                <c:pt idx="5">
                  <c:v>-1.6799999999999997</c:v>
                </c:pt>
                <c:pt idx="6">
                  <c:v>-1.0899999999999999</c:v>
                </c:pt>
                <c:pt idx="7">
                  <c:v>-0.70000000000000018</c:v>
                </c:pt>
                <c:pt idx="8">
                  <c:v>-0.11000000000000032</c:v>
                </c:pt>
                <c:pt idx="9">
                  <c:v>-1.9999999999999574E-2</c:v>
                </c:pt>
                <c:pt idx="10">
                  <c:v>-2.9999999999999361E-2</c:v>
                </c:pt>
                <c:pt idx="11">
                  <c:v>4.9999999999999822E-2</c:v>
                </c:pt>
                <c:pt idx="12">
                  <c:v>-6.9999999999999396E-2</c:v>
                </c:pt>
                <c:pt idx="13">
                  <c:v>-0.20000000000000018</c:v>
                </c:pt>
                <c:pt idx="14">
                  <c:v>-0.3199999999999994</c:v>
                </c:pt>
                <c:pt idx="15">
                  <c:v>-0.45000000000000018</c:v>
                </c:pt>
                <c:pt idx="16">
                  <c:v>-0.66999999999999993</c:v>
                </c:pt>
                <c:pt idx="17">
                  <c:v>-1.1999999999999993</c:v>
                </c:pt>
                <c:pt idx="18">
                  <c:v>-1.2199999999999998</c:v>
                </c:pt>
                <c:pt idx="19">
                  <c:v>-1.3399999999999999</c:v>
                </c:pt>
                <c:pt idx="20">
                  <c:v>-1.3500000000000005</c:v>
                </c:pt>
                <c:pt idx="21">
                  <c:v>-1.0600000000000005</c:v>
                </c:pt>
                <c:pt idx="22">
                  <c:v>-0.96999999999999975</c:v>
                </c:pt>
                <c:pt idx="23">
                  <c:v>-0.57000000000000028</c:v>
                </c:pt>
                <c:pt idx="24">
                  <c:v>0.42999999999999972</c:v>
                </c:pt>
                <c:pt idx="25">
                  <c:v>2.1300000000000008</c:v>
                </c:pt>
                <c:pt idx="26">
                  <c:v>2.7300000000000004</c:v>
                </c:pt>
                <c:pt idx="27">
                  <c:v>2.33</c:v>
                </c:pt>
                <c:pt idx="28">
                  <c:v>2.120000000000001</c:v>
                </c:pt>
                <c:pt idx="29">
                  <c:v>1.5099999999999998</c:v>
                </c:pt>
                <c:pt idx="30">
                  <c:v>1.3999999999999995</c:v>
                </c:pt>
                <c:pt idx="31">
                  <c:v>1.5</c:v>
                </c:pt>
                <c:pt idx="32">
                  <c:v>1.5899999999999999</c:v>
                </c:pt>
                <c:pt idx="33">
                  <c:v>1.2800000000000002</c:v>
                </c:pt>
                <c:pt idx="34">
                  <c:v>0.86999999999999922</c:v>
                </c:pt>
                <c:pt idx="35">
                  <c:v>0.66000000000000014</c:v>
                </c:pt>
                <c:pt idx="36">
                  <c:v>0.45000000000000018</c:v>
                </c:pt>
                <c:pt idx="37">
                  <c:v>4.0000000000000036E-2</c:v>
                </c:pt>
                <c:pt idx="38">
                  <c:v>-0.26999999999999957</c:v>
                </c:pt>
                <c:pt idx="39">
                  <c:v>-0.26999999999999957</c:v>
                </c:pt>
                <c:pt idx="40">
                  <c:v>-0.36999999999999922</c:v>
                </c:pt>
                <c:pt idx="41">
                  <c:v>-0.35999999999999943</c:v>
                </c:pt>
                <c:pt idx="42">
                  <c:v>-0.55999999999999961</c:v>
                </c:pt>
                <c:pt idx="43">
                  <c:v>-0.34999999999999964</c:v>
                </c:pt>
                <c:pt idx="44">
                  <c:v>-0.24000000000000021</c:v>
                </c:pt>
                <c:pt idx="45">
                  <c:v>6.9999999999999396E-2</c:v>
                </c:pt>
                <c:pt idx="46">
                  <c:v>1.08</c:v>
                </c:pt>
                <c:pt idx="47">
                  <c:v>1.4900000000000002</c:v>
                </c:pt>
                <c:pt idx="48">
                  <c:v>1.2000000000000002</c:v>
                </c:pt>
                <c:pt idx="49">
                  <c:v>1.21</c:v>
                </c:pt>
                <c:pt idx="50">
                  <c:v>1.2300000000000004</c:v>
                </c:pt>
                <c:pt idx="51">
                  <c:v>1.2400000000000002</c:v>
                </c:pt>
                <c:pt idx="52">
                  <c:v>2.0499999999999989</c:v>
                </c:pt>
                <c:pt idx="53">
                  <c:v>2.6700000000000008</c:v>
                </c:pt>
                <c:pt idx="54">
                  <c:v>3.2800000000000002</c:v>
                </c:pt>
                <c:pt idx="55">
                  <c:v>3.79</c:v>
                </c:pt>
                <c:pt idx="56">
                  <c:v>4.5999999999999996</c:v>
                </c:pt>
                <c:pt idx="57">
                  <c:v>4.3100000000000005</c:v>
                </c:pt>
                <c:pt idx="58">
                  <c:v>4.0199999999999996</c:v>
                </c:pt>
                <c:pt idx="59">
                  <c:v>3.33</c:v>
                </c:pt>
                <c:pt idx="60">
                  <c:v>2.4400000000000004</c:v>
                </c:pt>
                <c:pt idx="61">
                  <c:v>1.8500000000000005</c:v>
                </c:pt>
                <c:pt idx="62">
                  <c:v>1.3500000000000005</c:v>
                </c:pt>
                <c:pt idx="63">
                  <c:v>1.3600000000000003</c:v>
                </c:pt>
                <c:pt idx="64">
                  <c:v>1.2699999999999996</c:v>
                </c:pt>
                <c:pt idx="65">
                  <c:v>1.17</c:v>
                </c:pt>
                <c:pt idx="66">
                  <c:v>1.2800000000000002</c:v>
                </c:pt>
                <c:pt idx="67">
                  <c:v>1.1800000000000006</c:v>
                </c:pt>
                <c:pt idx="68">
                  <c:v>0.99000000000000021</c:v>
                </c:pt>
              </c:numCache>
            </c:numRef>
          </c:xVal>
          <c:yVal>
            <c:numRef>
              <c:f>'Figure 4 - panel A'!$G$76:$G$144</c:f>
              <c:numCache>
                <c:formatCode>0.00</c:formatCode>
                <c:ptCount val="69"/>
                <c:pt idx="0">
                  <c:v>2.4026874796748237</c:v>
                </c:pt>
                <c:pt idx="1">
                  <c:v>0.94863999999999749</c:v>
                </c:pt>
                <c:pt idx="2">
                  <c:v>1.9485168253968368</c:v>
                </c:pt>
                <c:pt idx="3">
                  <c:v>2.5154648062015452</c:v>
                </c:pt>
                <c:pt idx="4">
                  <c:v>2.0999248854962227</c:v>
                </c:pt>
                <c:pt idx="5">
                  <c:v>2.582576969696972</c:v>
                </c:pt>
                <c:pt idx="6">
                  <c:v>2.5858453731343642</c:v>
                </c:pt>
                <c:pt idx="7">
                  <c:v>0.33015703703707722</c:v>
                </c:pt>
                <c:pt idx="8">
                  <c:v>1.6239124932929627</c:v>
                </c:pt>
                <c:pt idx="9">
                  <c:v>2.6616666049107511</c:v>
                </c:pt>
                <c:pt idx="10">
                  <c:v>1.2778349433220413</c:v>
                </c:pt>
                <c:pt idx="11">
                  <c:v>0.44870675312536257</c:v>
                </c:pt>
                <c:pt idx="12">
                  <c:v>-1.5056324027948431E-2</c:v>
                </c:pt>
                <c:pt idx="13">
                  <c:v>2.9045799073507492</c:v>
                </c:pt>
                <c:pt idx="14">
                  <c:v>-0.83693370226240971</c:v>
                </c:pt>
                <c:pt idx="15">
                  <c:v>0.34340370797113229</c:v>
                </c:pt>
                <c:pt idx="16">
                  <c:v>1.0154002430805757</c:v>
                </c:pt>
                <c:pt idx="17">
                  <c:v>1.1544832716478934</c:v>
                </c:pt>
                <c:pt idx="18">
                  <c:v>1.8525943766497859</c:v>
                </c:pt>
                <c:pt idx="19">
                  <c:v>2.7693659802740065</c:v>
                </c:pt>
                <c:pt idx="20">
                  <c:v>2.1202102798316371</c:v>
                </c:pt>
                <c:pt idx="21">
                  <c:v>1.1398927596590962</c:v>
                </c:pt>
                <c:pt idx="22">
                  <c:v>2.9963567694065674</c:v>
                </c:pt>
                <c:pt idx="23">
                  <c:v>3.725322547244037</c:v>
                </c:pt>
                <c:pt idx="24">
                  <c:v>3.0507212821771219</c:v>
                </c:pt>
                <c:pt idx="25">
                  <c:v>0.91714028896980793</c:v>
                </c:pt>
                <c:pt idx="26">
                  <c:v>0.13016784309708118</c:v>
                </c:pt>
                <c:pt idx="27">
                  <c:v>1.1280712113557465</c:v>
                </c:pt>
                <c:pt idx="28">
                  <c:v>0.84854249884202648</c:v>
                </c:pt>
                <c:pt idx="29">
                  <c:v>-1.9544302290076434</c:v>
                </c:pt>
                <c:pt idx="30">
                  <c:v>-1.6883452839015938</c:v>
                </c:pt>
                <c:pt idx="31">
                  <c:v>-0.63018804873554846</c:v>
                </c:pt>
                <c:pt idx="32">
                  <c:v>1.3541846392345578</c:v>
                </c:pt>
                <c:pt idx="33">
                  <c:v>1.0854414060807107</c:v>
                </c:pt>
                <c:pt idx="34">
                  <c:v>-0.36598605184752486</c:v>
                </c:pt>
                <c:pt idx="35">
                  <c:v>-1.5407941918708188</c:v>
                </c:pt>
                <c:pt idx="36">
                  <c:v>2.8720654177601741</c:v>
                </c:pt>
                <c:pt idx="37">
                  <c:v>-0.18906462852612638</c:v>
                </c:pt>
                <c:pt idx="38">
                  <c:v>1.0327625607805127</c:v>
                </c:pt>
                <c:pt idx="39">
                  <c:v>-9.1244206481367662E-2</c:v>
                </c:pt>
                <c:pt idx="40">
                  <c:v>1.6371171216405713</c:v>
                </c:pt>
                <c:pt idx="41">
                  <c:v>-0.3621689172797824</c:v>
                </c:pt>
                <c:pt idx="42">
                  <c:v>1.4731153729408089</c:v>
                </c:pt>
                <c:pt idx="43">
                  <c:v>0.18249804117697899</c:v>
                </c:pt>
                <c:pt idx="44">
                  <c:v>2.5623681501409479E-2</c:v>
                </c:pt>
                <c:pt idx="45">
                  <c:v>-0.36845220356411978</c:v>
                </c:pt>
                <c:pt idx="46">
                  <c:v>-0.62855108754171773</c:v>
                </c:pt>
                <c:pt idx="47">
                  <c:v>-0.11290126670907519</c:v>
                </c:pt>
                <c:pt idx="48">
                  <c:v>1.2311647641726431</c:v>
                </c:pt>
                <c:pt idx="49">
                  <c:v>0.73121947511433305</c:v>
                </c:pt>
                <c:pt idx="50">
                  <c:v>-0.72596070641731192</c:v>
                </c:pt>
                <c:pt idx="51">
                  <c:v>-1.0168323634068619</c:v>
                </c:pt>
                <c:pt idx="52">
                  <c:v>7.5493657986845264E-2</c:v>
                </c:pt>
                <c:pt idx="53">
                  <c:v>-0.61361650474508522</c:v>
                </c:pt>
                <c:pt idx="54">
                  <c:v>-0.95227410650322675</c:v>
                </c:pt>
                <c:pt idx="55">
                  <c:v>-0.16668103953163449</c:v>
                </c:pt>
                <c:pt idx="56">
                  <c:v>-1.0456261226983878</c:v>
                </c:pt>
                <c:pt idx="57">
                  <c:v>-1.280100448541885</c:v>
                </c:pt>
                <c:pt idx="58">
                  <c:v>-1.5558814328431141</c:v>
                </c:pt>
                <c:pt idx="59">
                  <c:v>-0.41825156563021793</c:v>
                </c:pt>
                <c:pt idx="60">
                  <c:v>-2.7300673331617933</c:v>
                </c:pt>
                <c:pt idx="61">
                  <c:v>-0.35574458302008782</c:v>
                </c:pt>
                <c:pt idx="62">
                  <c:v>-2.0195659192825266</c:v>
                </c:pt>
                <c:pt idx="63">
                  <c:v>-0.76389518759191732</c:v>
                </c:pt>
                <c:pt idx="64">
                  <c:v>-1.5538602226682392</c:v>
                </c:pt>
                <c:pt idx="65">
                  <c:v>1.1803262689195977</c:v>
                </c:pt>
                <c:pt idx="66">
                  <c:v>-1.5967840073372033</c:v>
                </c:pt>
                <c:pt idx="67">
                  <c:v>-1.2870699985636289</c:v>
                </c:pt>
                <c:pt idx="68">
                  <c:v>-1.6207838501132974</c:v>
                </c:pt>
              </c:numCache>
            </c:numRef>
          </c:yVal>
          <c:smooth val="0"/>
        </c:ser>
        <c:ser>
          <c:idx val="1"/>
          <c:order val="1"/>
          <c:tx>
            <c:v>1986-2007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trendline>
            <c:spPr>
              <a:ln w="31750">
                <a:solidFill>
                  <a:srgbClr val="FF0000"/>
                </a:solidFill>
                <a:prstDash val="sysDash"/>
              </a:ln>
            </c:spPr>
            <c:trendlineType val="linear"/>
            <c:forward val="2.5"/>
            <c:backward val="1"/>
            <c:dispRSqr val="0"/>
            <c:dispEq val="0"/>
          </c:trendline>
          <c:xVal>
            <c:numRef>
              <c:f>'Figure 4 - panel A'!$F$145:$F$232</c:f>
              <c:numCache>
                <c:formatCode>0.0</c:formatCode>
                <c:ptCount val="88"/>
                <c:pt idx="0">
                  <c:v>1</c:v>
                </c:pt>
                <c:pt idx="1">
                  <c:v>1.2000000000000002</c:v>
                </c:pt>
                <c:pt idx="2">
                  <c:v>1.0099999999999998</c:v>
                </c:pt>
                <c:pt idx="3">
                  <c:v>0.8199999999999994</c:v>
                </c:pt>
                <c:pt idx="4">
                  <c:v>0.61999999999999922</c:v>
                </c:pt>
                <c:pt idx="5">
                  <c:v>0.33000000000000007</c:v>
                </c:pt>
                <c:pt idx="6">
                  <c:v>3.0000000000000249E-2</c:v>
                </c:pt>
                <c:pt idx="7">
                  <c:v>-0.16000000000000014</c:v>
                </c:pt>
                <c:pt idx="8">
                  <c:v>-0.24000000000000021</c:v>
                </c:pt>
                <c:pt idx="9">
                  <c:v>-0.44000000000000039</c:v>
                </c:pt>
                <c:pt idx="10">
                  <c:v>-0.42999999999999972</c:v>
                </c:pt>
                <c:pt idx="11">
                  <c:v>-0.62000000000000011</c:v>
                </c:pt>
                <c:pt idx="12">
                  <c:v>-0.71</c:v>
                </c:pt>
                <c:pt idx="13">
                  <c:v>-0.71</c:v>
                </c:pt>
                <c:pt idx="14">
                  <c:v>-0.70000000000000018</c:v>
                </c:pt>
                <c:pt idx="15">
                  <c:v>-0.48999999999999932</c:v>
                </c:pt>
                <c:pt idx="16">
                  <c:v>-0.58000000000000007</c:v>
                </c:pt>
                <c:pt idx="17">
                  <c:v>-0.57000000000000028</c:v>
                </c:pt>
                <c:pt idx="18">
                  <c:v>-0.16000000000000014</c:v>
                </c:pt>
                <c:pt idx="19">
                  <c:v>0.25999999999999979</c:v>
                </c:pt>
                <c:pt idx="20">
                  <c:v>0.77999999999999936</c:v>
                </c:pt>
                <c:pt idx="21">
                  <c:v>1.0099999999999998</c:v>
                </c:pt>
                <c:pt idx="22">
                  <c:v>1.1300000000000008</c:v>
                </c:pt>
                <c:pt idx="23">
                  <c:v>1.3599999999999994</c:v>
                </c:pt>
                <c:pt idx="24">
                  <c:v>1.6900000000000004</c:v>
                </c:pt>
                <c:pt idx="25">
                  <c:v>1.92</c:v>
                </c:pt>
                <c:pt idx="26">
                  <c:v>1.96</c:v>
                </c:pt>
                <c:pt idx="27">
                  <c:v>1.79</c:v>
                </c:pt>
                <c:pt idx="28">
                  <c:v>1.5199999999999996</c:v>
                </c:pt>
                <c:pt idx="29">
                  <c:v>1.5599999999999996</c:v>
                </c:pt>
                <c:pt idx="30">
                  <c:v>1.29</c:v>
                </c:pt>
                <c:pt idx="31">
                  <c:v>1.1199999999999992</c:v>
                </c:pt>
                <c:pt idx="32">
                  <c:v>1.1599999999999993</c:v>
                </c:pt>
                <c:pt idx="33">
                  <c:v>0.79</c:v>
                </c:pt>
                <c:pt idx="34">
                  <c:v>0.62000000000000011</c:v>
                </c:pt>
                <c:pt idx="35">
                  <c:v>0.25</c:v>
                </c:pt>
                <c:pt idx="36">
                  <c:v>0.16999999999999993</c:v>
                </c:pt>
                <c:pt idx="37">
                  <c:v>0.40000000000000036</c:v>
                </c:pt>
                <c:pt idx="38">
                  <c:v>0.4300000000000006</c:v>
                </c:pt>
                <c:pt idx="39">
                  <c:v>0.34999999999999964</c:v>
                </c:pt>
                <c:pt idx="40">
                  <c:v>0.26999999999999957</c:v>
                </c:pt>
                <c:pt idx="41">
                  <c:v>0.29000000000000004</c:v>
                </c:pt>
                <c:pt idx="42">
                  <c:v>0.10999999999999943</c:v>
                </c:pt>
                <c:pt idx="43">
                  <c:v>0.12999999999999989</c:v>
                </c:pt>
                <c:pt idx="44">
                  <c:v>4.9999999999999822E-2</c:v>
                </c:pt>
                <c:pt idx="45">
                  <c:v>-0.12999999999999989</c:v>
                </c:pt>
                <c:pt idx="46">
                  <c:v>-0.20999999999999996</c:v>
                </c:pt>
                <c:pt idx="47">
                  <c:v>-0.39999999999999947</c:v>
                </c:pt>
                <c:pt idx="48">
                  <c:v>-0.49000000000000021</c:v>
                </c:pt>
                <c:pt idx="49">
                  <c:v>-0.66999999999999993</c:v>
                </c:pt>
                <c:pt idx="50">
                  <c:v>-0.55999999999999961</c:v>
                </c:pt>
                <c:pt idx="51">
                  <c:v>-0.64999999999999947</c:v>
                </c:pt>
                <c:pt idx="52">
                  <c:v>-0.74000000000000021</c:v>
                </c:pt>
                <c:pt idx="53">
                  <c:v>-0.73000000000000043</c:v>
                </c:pt>
                <c:pt idx="54">
                  <c:v>-0.83000000000000007</c:v>
                </c:pt>
                <c:pt idx="55">
                  <c:v>-0.91999999999999993</c:v>
                </c:pt>
                <c:pt idx="56">
                  <c:v>-1.0099999999999998</c:v>
                </c:pt>
                <c:pt idx="57">
                  <c:v>-1.1099999999999999</c:v>
                </c:pt>
                <c:pt idx="58">
                  <c:v>-1.0099999999999998</c:v>
                </c:pt>
                <c:pt idx="59">
                  <c:v>-1.1000000000000001</c:v>
                </c:pt>
                <c:pt idx="60">
                  <c:v>-0.79999999999999982</c:v>
                </c:pt>
                <c:pt idx="61">
                  <c:v>-0.59999999999999964</c:v>
                </c:pt>
                <c:pt idx="62">
                  <c:v>-0.20000000000000018</c:v>
                </c:pt>
                <c:pt idx="63">
                  <c:v>0.5</c:v>
                </c:pt>
                <c:pt idx="64">
                  <c:v>0.70000000000000018</c:v>
                </c:pt>
                <c:pt idx="65">
                  <c:v>0.79999999999999982</c:v>
                </c:pt>
                <c:pt idx="66">
                  <c:v>0.70000000000000018</c:v>
                </c:pt>
                <c:pt idx="67">
                  <c:v>0.90000000000000036</c:v>
                </c:pt>
                <c:pt idx="68">
                  <c:v>0.90000000000000036</c:v>
                </c:pt>
                <c:pt idx="69">
                  <c:v>1.0999999999999996</c:v>
                </c:pt>
                <c:pt idx="70">
                  <c:v>1.0999999999999996</c:v>
                </c:pt>
                <c:pt idx="71">
                  <c:v>0.79999999999999982</c:v>
                </c:pt>
                <c:pt idx="72">
                  <c:v>0.70000000000000018</c:v>
                </c:pt>
                <c:pt idx="73">
                  <c:v>0.59999999999999964</c:v>
                </c:pt>
                <c:pt idx="74">
                  <c:v>0.40000000000000036</c:v>
                </c:pt>
                <c:pt idx="75">
                  <c:v>0.40000000000000036</c:v>
                </c:pt>
                <c:pt idx="76">
                  <c:v>0.29999999999999982</c:v>
                </c:pt>
                <c:pt idx="77">
                  <c:v>9.9999999999999645E-2</c:v>
                </c:pt>
                <c:pt idx="78">
                  <c:v>0</c:v>
                </c:pt>
                <c:pt idx="79">
                  <c:v>0</c:v>
                </c:pt>
                <c:pt idx="80">
                  <c:v>-0.29999999999999982</c:v>
                </c:pt>
                <c:pt idx="81">
                  <c:v>-0.40000000000000036</c:v>
                </c:pt>
                <c:pt idx="82">
                  <c:v>-0.40000000000000036</c:v>
                </c:pt>
                <c:pt idx="83">
                  <c:v>-0.59999999999999964</c:v>
                </c:pt>
                <c:pt idx="84">
                  <c:v>-0.5</c:v>
                </c:pt>
                <c:pt idx="85">
                  <c:v>-0.5</c:v>
                </c:pt>
                <c:pt idx="86">
                  <c:v>-0.29999999999999982</c:v>
                </c:pt>
                <c:pt idx="87">
                  <c:v>-0.20999999999999996</c:v>
                </c:pt>
              </c:numCache>
            </c:numRef>
          </c:xVal>
          <c:yVal>
            <c:numRef>
              <c:f>'Figure 4 - panel A'!$G$145:$G$232</c:f>
              <c:numCache>
                <c:formatCode>0.00</c:formatCode>
                <c:ptCount val="88"/>
                <c:pt idx="0">
                  <c:v>-0.50458030904937057</c:v>
                </c:pt>
                <c:pt idx="1">
                  <c:v>-1.1974616182291802</c:v>
                </c:pt>
                <c:pt idx="2">
                  <c:v>-0.13175916321518377</c:v>
                </c:pt>
                <c:pt idx="3">
                  <c:v>-0.71831437900467865</c:v>
                </c:pt>
                <c:pt idx="4">
                  <c:v>-0.36520054495787235</c:v>
                </c:pt>
                <c:pt idx="5">
                  <c:v>-1.0701106101030211</c:v>
                </c:pt>
                <c:pt idx="6">
                  <c:v>-1.1496011434232138</c:v>
                </c:pt>
                <c:pt idx="7">
                  <c:v>-5.4403368354825954E-2</c:v>
                </c:pt>
                <c:pt idx="8">
                  <c:v>-0.20284399565150801</c:v>
                </c:pt>
                <c:pt idx="9">
                  <c:v>0.21559198290273107</c:v>
                </c:pt>
                <c:pt idx="10">
                  <c:v>0.77554612595212458</c:v>
                </c:pt>
                <c:pt idx="11">
                  <c:v>-1.3269444536176964</c:v>
                </c:pt>
                <c:pt idx="12">
                  <c:v>0.55554958138407518</c:v>
                </c:pt>
                <c:pt idx="13">
                  <c:v>-0.28264942790798564</c:v>
                </c:pt>
                <c:pt idx="14">
                  <c:v>-1.499017458875699</c:v>
                </c:pt>
                <c:pt idx="15">
                  <c:v>-1.276019850988388</c:v>
                </c:pt>
                <c:pt idx="16">
                  <c:v>0.69930286735885971</c:v>
                </c:pt>
                <c:pt idx="17">
                  <c:v>0.46871789899520344</c:v>
                </c:pt>
                <c:pt idx="18">
                  <c:v>-0.96714739392479876</c:v>
                </c:pt>
                <c:pt idx="19">
                  <c:v>-1.6145424532657722</c:v>
                </c:pt>
                <c:pt idx="20">
                  <c:v>0.12234913809287429</c:v>
                </c:pt>
                <c:pt idx="21">
                  <c:v>-0.79133172964431608</c:v>
                </c:pt>
                <c:pt idx="22">
                  <c:v>-0.27251698056205997</c:v>
                </c:pt>
                <c:pt idx="23">
                  <c:v>-1.0298334520247074</c:v>
                </c:pt>
                <c:pt idx="24">
                  <c:v>-1.243070360910538</c:v>
                </c:pt>
                <c:pt idx="25">
                  <c:v>-0.18931661286651291</c:v>
                </c:pt>
                <c:pt idx="26">
                  <c:v>-0.82397040699996982</c:v>
                </c:pt>
                <c:pt idx="27">
                  <c:v>8.3329336667909093E-2</c:v>
                </c:pt>
                <c:pt idx="28">
                  <c:v>-0.20465770592911037</c:v>
                </c:pt>
                <c:pt idx="29">
                  <c:v>-8.5610151050347749E-2</c:v>
                </c:pt>
                <c:pt idx="30">
                  <c:v>-0.47884618845991511</c:v>
                </c:pt>
                <c:pt idx="31">
                  <c:v>-0.46987074932285067</c:v>
                </c:pt>
                <c:pt idx="32">
                  <c:v>-0.71418676145927673</c:v>
                </c:pt>
                <c:pt idx="33">
                  <c:v>-0.72626802770465804</c:v>
                </c:pt>
                <c:pt idx="34">
                  <c:v>-0.90870985554734851</c:v>
                </c:pt>
                <c:pt idx="35">
                  <c:v>-0.93822381893036644</c:v>
                </c:pt>
                <c:pt idx="36">
                  <c:v>-0.2079946898203513</c:v>
                </c:pt>
                <c:pt idx="37">
                  <c:v>-1.0441563460175307</c:v>
                </c:pt>
                <c:pt idx="38">
                  <c:v>-0.57136977831503732</c:v>
                </c:pt>
                <c:pt idx="39">
                  <c:v>-0.34436324372808125</c:v>
                </c:pt>
                <c:pt idx="40">
                  <c:v>-7.7583427497761814E-2</c:v>
                </c:pt>
                <c:pt idx="41">
                  <c:v>-0.84658710137020909</c:v>
                </c:pt>
                <c:pt idx="42">
                  <c:v>-1.0486040402583245</c:v>
                </c:pt>
                <c:pt idx="43">
                  <c:v>-0.49971858411724712</c:v>
                </c:pt>
                <c:pt idx="44">
                  <c:v>-3.0323442888084973E-2</c:v>
                </c:pt>
                <c:pt idx="45">
                  <c:v>-1.2576019679541577</c:v>
                </c:pt>
                <c:pt idx="46">
                  <c:v>-0.9562302159265077</c:v>
                </c:pt>
                <c:pt idx="47">
                  <c:v>-0.92640326777784776</c:v>
                </c:pt>
                <c:pt idx="48">
                  <c:v>-1.3817190357118676</c:v>
                </c:pt>
                <c:pt idx="49">
                  <c:v>-1.0838657235442932</c:v>
                </c:pt>
                <c:pt idx="50">
                  <c:v>-0.23268917566219227</c:v>
                </c:pt>
                <c:pt idx="51">
                  <c:v>-0.38450563241562596</c:v>
                </c:pt>
                <c:pt idx="52">
                  <c:v>0.28687460027722245</c:v>
                </c:pt>
                <c:pt idx="53">
                  <c:v>-0.18856559730973954</c:v>
                </c:pt>
                <c:pt idx="54">
                  <c:v>-0.16543624933559919</c:v>
                </c:pt>
                <c:pt idx="55">
                  <c:v>6.8544427481890713E-2</c:v>
                </c:pt>
                <c:pt idx="56">
                  <c:v>1.3326053130924791</c:v>
                </c:pt>
                <c:pt idx="57">
                  <c:v>0.22380751174442581</c:v>
                </c:pt>
                <c:pt idx="58">
                  <c:v>0.36752312848342905</c:v>
                </c:pt>
                <c:pt idx="59">
                  <c:v>-6.252174236215513E-2</c:v>
                </c:pt>
                <c:pt idx="60">
                  <c:v>0.68952118081097868</c:v>
                </c:pt>
                <c:pt idx="61">
                  <c:v>0.94485816849808613</c:v>
                </c:pt>
                <c:pt idx="62">
                  <c:v>-0.63513462703695223</c:v>
                </c:pt>
                <c:pt idx="63">
                  <c:v>-0.60516203266795277</c:v>
                </c:pt>
                <c:pt idx="64">
                  <c:v>-0.211801148874881</c:v>
                </c:pt>
                <c:pt idx="65">
                  <c:v>-0.16856726712714876</c:v>
                </c:pt>
                <c:pt idx="66">
                  <c:v>-1.150651036973227E-2</c:v>
                </c:pt>
                <c:pt idx="67">
                  <c:v>0.24369608081651029</c:v>
                </c:pt>
                <c:pt idx="68">
                  <c:v>0.72625624731358274</c:v>
                </c:pt>
                <c:pt idx="69">
                  <c:v>-0.47556267947751363</c:v>
                </c:pt>
                <c:pt idx="70">
                  <c:v>0.75478957506885358</c:v>
                </c:pt>
                <c:pt idx="71">
                  <c:v>0.21445340406720947</c:v>
                </c:pt>
                <c:pt idx="72">
                  <c:v>2.0494720975539682</c:v>
                </c:pt>
                <c:pt idx="73">
                  <c:v>1.6451962833491431</c:v>
                </c:pt>
                <c:pt idx="74">
                  <c:v>0.3402061022695988</c:v>
                </c:pt>
                <c:pt idx="75">
                  <c:v>0.7094434900648352</c:v>
                </c:pt>
                <c:pt idx="76">
                  <c:v>1.7108780151741807</c:v>
                </c:pt>
                <c:pt idx="77">
                  <c:v>0.71443266485951318</c:v>
                </c:pt>
                <c:pt idx="78">
                  <c:v>1.6600099796784931</c:v>
                </c:pt>
                <c:pt idx="79">
                  <c:v>0.58170807498685129</c:v>
                </c:pt>
                <c:pt idx="80">
                  <c:v>0.95286061349808593</c:v>
                </c:pt>
                <c:pt idx="81">
                  <c:v>0.87168545986967727</c:v>
                </c:pt>
                <c:pt idx="82">
                  <c:v>0.39358507707042634</c:v>
                </c:pt>
                <c:pt idx="83">
                  <c:v>-1.0532683780121503</c:v>
                </c:pt>
                <c:pt idx="84">
                  <c:v>2.331823445785342</c:v>
                </c:pt>
                <c:pt idx="85">
                  <c:v>-3.8885332892035329E-2</c:v>
                </c:pt>
                <c:pt idx="86">
                  <c:v>-0.70302837295268161</c:v>
                </c:pt>
                <c:pt idx="87">
                  <c:v>-0.65991122923212164</c:v>
                </c:pt>
              </c:numCache>
            </c:numRef>
          </c:yVal>
          <c:smooth val="0"/>
        </c:ser>
        <c:ser>
          <c:idx val="2"/>
          <c:order val="2"/>
          <c:tx>
            <c:v>2008-2013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</c:spPr>
          </c:marker>
          <c:xVal>
            <c:numRef>
              <c:f>'Figure 4 - panel A'!$F$233:$F$254</c:f>
              <c:numCache>
                <c:formatCode>0.0</c:formatCode>
                <c:ptCount val="22"/>
                <c:pt idx="0">
                  <c:v>-3.0000000000000249E-2</c:v>
                </c:pt>
                <c:pt idx="1">
                  <c:v>0.25</c:v>
                </c:pt>
                <c:pt idx="2">
                  <c:v>0.91999999999999993</c:v>
                </c:pt>
                <c:pt idx="3">
                  <c:v>1.7800000000000002</c:v>
                </c:pt>
                <c:pt idx="4">
                  <c:v>3.1500000000000004</c:v>
                </c:pt>
                <c:pt idx="5">
                  <c:v>4.1000000000000005</c:v>
                </c:pt>
                <c:pt idx="6">
                  <c:v>4.3499999999999996</c:v>
                </c:pt>
                <c:pt idx="7">
                  <c:v>4.6000000000000005</c:v>
                </c:pt>
                <c:pt idx="8">
                  <c:v>4.4500000000000011</c:v>
                </c:pt>
                <c:pt idx="9">
                  <c:v>4.1999999999999993</c:v>
                </c:pt>
                <c:pt idx="10">
                  <c:v>4.05</c:v>
                </c:pt>
                <c:pt idx="11">
                  <c:v>4</c:v>
                </c:pt>
                <c:pt idx="12">
                  <c:v>3.5</c:v>
                </c:pt>
                <c:pt idx="13">
                  <c:v>3.5</c:v>
                </c:pt>
                <c:pt idx="14">
                  <c:v>3.5</c:v>
                </c:pt>
                <c:pt idx="15">
                  <c:v>3.1999999999999993</c:v>
                </c:pt>
                <c:pt idx="16">
                  <c:v>2.8000000000000007</c:v>
                </c:pt>
                <c:pt idx="17">
                  <c:v>2.6999999999999993</c:v>
                </c:pt>
                <c:pt idx="18">
                  <c:v>2.5</c:v>
                </c:pt>
                <c:pt idx="19">
                  <c:v>2.2999999999999998</c:v>
                </c:pt>
                <c:pt idx="20">
                  <c:v>2.2000000000000002</c:v>
                </c:pt>
                <c:pt idx="21">
                  <c:v>2.0999999999999996</c:v>
                </c:pt>
              </c:numCache>
            </c:numRef>
          </c:xVal>
          <c:yVal>
            <c:numRef>
              <c:f>'Figure 4 - panel A'!$G$233:$G$254</c:f>
              <c:numCache>
                <c:formatCode>0.00</c:formatCode>
                <c:ptCount val="22"/>
                <c:pt idx="0">
                  <c:v>1.4468758469202037E-2</c:v>
                </c:pt>
                <c:pt idx="1">
                  <c:v>-0.41540803700462514</c:v>
                </c:pt>
                <c:pt idx="2">
                  <c:v>0.34902250146050529</c:v>
                </c:pt>
                <c:pt idx="3">
                  <c:v>-1.4082939496809717</c:v>
                </c:pt>
                <c:pt idx="4">
                  <c:v>-5.0829716560178095E-2</c:v>
                </c:pt>
                <c:pt idx="5">
                  <c:v>-1.7831247384383904</c:v>
                </c:pt>
                <c:pt idx="6">
                  <c:v>-1.2720338545427701</c:v>
                </c:pt>
                <c:pt idx="7">
                  <c:v>-0.29961561201912534</c:v>
                </c:pt>
                <c:pt idx="8">
                  <c:v>0.19099979478829532</c:v>
                </c:pt>
                <c:pt idx="9">
                  <c:v>0.37840593227981478</c:v>
                </c:pt>
                <c:pt idx="10">
                  <c:v>0.68414940102749422</c:v>
                </c:pt>
                <c:pt idx="11">
                  <c:v>0.76063134645712305</c:v>
                </c:pt>
                <c:pt idx="12">
                  <c:v>0.521714823898483</c:v>
                </c:pt>
                <c:pt idx="13">
                  <c:v>0.64299551172840452</c:v>
                </c:pt>
                <c:pt idx="14">
                  <c:v>0.88980964766523174</c:v>
                </c:pt>
                <c:pt idx="15">
                  <c:v>-1.4055565199927837</c:v>
                </c:pt>
                <c:pt idx="16">
                  <c:v>0.34426230737453034</c:v>
                </c:pt>
                <c:pt idx="17">
                  <c:v>-0.2697632140762094</c:v>
                </c:pt>
                <c:pt idx="18">
                  <c:v>0.17078916599699134</c:v>
                </c:pt>
                <c:pt idx="19">
                  <c:v>-0.33695462131521992</c:v>
                </c:pt>
                <c:pt idx="20">
                  <c:v>-0.20809128386747822</c:v>
                </c:pt>
                <c:pt idx="21">
                  <c:v>-1.0029803033560785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919872"/>
        <c:axId val="445929392"/>
      </c:scatterChart>
      <c:valAx>
        <c:axId val="445919872"/>
        <c:scaling>
          <c:orientation val="minMax"/>
          <c:max val="5"/>
          <c:min val="-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Unemployment Rate -</a:t>
                </a:r>
                <a:r>
                  <a:rPr lang="en-US" baseline="0"/>
                  <a:t> Natural rate of Unemployment</a:t>
                </a:r>
                <a:endParaRPr lang="en-US"/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445929392"/>
        <c:crossesAt val="-3"/>
        <c:crossBetween val="midCat"/>
        <c:majorUnit val="1"/>
      </c:valAx>
      <c:valAx>
        <c:axId val="445929392"/>
        <c:scaling>
          <c:orientation val="minMax"/>
          <c:max val="4"/>
          <c:min val="-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Inflation - Expected Inflation (Professional Forecasters)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45919872"/>
        <c:crossesAt val="-3"/>
        <c:crossBetween val="midCat"/>
      </c:valAx>
    </c:plotArea>
    <c:legend>
      <c:legendPos val="r"/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0833978496326422"/>
          <c:y val="0.73460966371051917"/>
          <c:w val="0.67168746672156388"/>
          <c:h val="7.7750657837974649E-2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15</xdr:row>
      <xdr:rowOff>0</xdr:rowOff>
    </xdr:from>
    <xdr:to>
      <xdr:col>14</xdr:col>
      <xdr:colOff>304800</xdr:colOff>
      <xdr:row>31</xdr:row>
      <xdr:rowOff>160020</xdr:rowOff>
    </xdr:to>
    <xdr:graphicFrame macro="">
      <xdr:nvGraphicFramePr>
        <xdr:cNvPr id="1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</xdr:row>
      <xdr:rowOff>0</xdr:rowOff>
    </xdr:from>
    <xdr:to>
      <xdr:col>15</xdr:col>
      <xdr:colOff>304800</xdr:colOff>
      <xdr:row>31</xdr:row>
      <xdr:rowOff>160020</xdr:rowOff>
    </xdr:to>
    <xdr:graphicFrame macro="">
      <xdr:nvGraphicFramePr>
        <xdr:cNvPr id="51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6"/>
  <sheetViews>
    <sheetView topLeftCell="H7" workbookViewId="0">
      <selection activeCell="R25" sqref="R25"/>
    </sheetView>
  </sheetViews>
  <sheetFormatPr defaultRowHeight="13.2" x14ac:dyDescent="0.25"/>
  <cols>
    <col min="1" max="5" width="20.6640625" customWidth="1"/>
    <col min="6" max="6" width="16" customWidth="1"/>
  </cols>
  <sheetData>
    <row r="1" spans="1:6" x14ac:dyDescent="0.25">
      <c r="A1" s="3" t="s">
        <v>0</v>
      </c>
      <c r="B1" s="3" t="s">
        <v>1</v>
      </c>
      <c r="C1" s="3" t="s">
        <v>26</v>
      </c>
      <c r="D1" s="3"/>
      <c r="E1" s="3" t="s">
        <v>26</v>
      </c>
    </row>
    <row r="2" spans="1:6" x14ac:dyDescent="0.25">
      <c r="A2" s="3" t="s">
        <v>2</v>
      </c>
      <c r="B2" s="3" t="s">
        <v>3</v>
      </c>
      <c r="C2" s="3" t="s">
        <v>27</v>
      </c>
      <c r="D2" s="3"/>
      <c r="E2" s="3" t="s">
        <v>27</v>
      </c>
    </row>
    <row r="3" spans="1:6" x14ac:dyDescent="0.25">
      <c r="A3" s="3" t="s">
        <v>4</v>
      </c>
      <c r="B3" s="3" t="s">
        <v>5</v>
      </c>
      <c r="C3" s="3" t="s">
        <v>28</v>
      </c>
      <c r="D3" s="3"/>
      <c r="E3" s="3" t="s">
        <v>28</v>
      </c>
    </row>
    <row r="4" spans="1:6" x14ac:dyDescent="0.25">
      <c r="A4" s="3" t="s">
        <v>6</v>
      </c>
      <c r="B4" s="3" t="s">
        <v>7</v>
      </c>
      <c r="C4" s="3" t="s">
        <v>29</v>
      </c>
      <c r="D4" s="3"/>
      <c r="E4" s="3" t="s">
        <v>29</v>
      </c>
    </row>
    <row r="5" spans="1:6" x14ac:dyDescent="0.25">
      <c r="A5" s="3" t="s">
        <v>8</v>
      </c>
      <c r="B5" s="3" t="s">
        <v>9</v>
      </c>
      <c r="C5" s="3" t="s">
        <v>9</v>
      </c>
      <c r="D5" s="3"/>
      <c r="E5" s="3" t="s">
        <v>9</v>
      </c>
    </row>
    <row r="6" spans="1:6" x14ac:dyDescent="0.25">
      <c r="A6" s="3" t="s">
        <v>10</v>
      </c>
      <c r="B6" s="3" t="s">
        <v>11</v>
      </c>
      <c r="C6" s="3" t="s">
        <v>11</v>
      </c>
      <c r="D6" s="3"/>
      <c r="E6" s="3" t="s">
        <v>11</v>
      </c>
    </row>
    <row r="7" spans="1:6" x14ac:dyDescent="0.25">
      <c r="A7" s="3" t="s">
        <v>12</v>
      </c>
      <c r="B7" s="3" t="s">
        <v>13</v>
      </c>
      <c r="C7" s="3" t="s">
        <v>30</v>
      </c>
      <c r="D7" s="3"/>
      <c r="E7" s="3" t="s">
        <v>30</v>
      </c>
    </row>
    <row r="8" spans="1:6" x14ac:dyDescent="0.25">
      <c r="A8" s="3" t="s">
        <v>14</v>
      </c>
      <c r="B8" s="3" t="s">
        <v>15</v>
      </c>
      <c r="C8" s="3" t="s">
        <v>31</v>
      </c>
      <c r="D8" s="3"/>
      <c r="E8" s="3" t="s">
        <v>31</v>
      </c>
    </row>
    <row r="9" spans="1:6" x14ac:dyDescent="0.25">
      <c r="A9" s="3" t="s">
        <v>16</v>
      </c>
      <c r="B9" s="3" t="s">
        <v>17</v>
      </c>
      <c r="C9" s="3" t="s">
        <v>32</v>
      </c>
      <c r="D9" s="3"/>
      <c r="E9" s="3" t="s">
        <v>32</v>
      </c>
    </row>
    <row r="10" spans="1:6" x14ac:dyDescent="0.25">
      <c r="A10" s="3" t="s">
        <v>18</v>
      </c>
      <c r="B10" s="3" t="s">
        <v>19</v>
      </c>
      <c r="C10" s="3" t="s">
        <v>33</v>
      </c>
      <c r="D10" s="3"/>
      <c r="E10" s="3" t="s">
        <v>33</v>
      </c>
    </row>
    <row r="11" spans="1:6" x14ac:dyDescent="0.25">
      <c r="B11" s="3" t="s">
        <v>20</v>
      </c>
      <c r="C11" s="3"/>
      <c r="D11" s="3"/>
      <c r="E11" s="3"/>
    </row>
    <row r="12" spans="1:6" x14ac:dyDescent="0.25">
      <c r="B12" s="3" t="s">
        <v>21</v>
      </c>
      <c r="C12" s="3"/>
      <c r="D12" s="3"/>
      <c r="E12" s="3"/>
    </row>
    <row r="13" spans="1:6" x14ac:dyDescent="0.25">
      <c r="B13" s="3" t="s">
        <v>22</v>
      </c>
      <c r="C13" s="3"/>
      <c r="D13" s="3"/>
      <c r="E13" s="3"/>
    </row>
    <row r="14" spans="1:6" x14ac:dyDescent="0.25">
      <c r="B14" s="3" t="s">
        <v>23</v>
      </c>
      <c r="C14" s="3"/>
      <c r="D14" s="3"/>
      <c r="E14" s="3"/>
    </row>
    <row r="15" spans="1:6" x14ac:dyDescent="0.25">
      <c r="C15" s="3"/>
      <c r="E15" s="3"/>
    </row>
    <row r="16" spans="1:6" x14ac:dyDescent="0.25">
      <c r="A16" s="3" t="s">
        <v>24</v>
      </c>
      <c r="B16" s="5" t="s">
        <v>25</v>
      </c>
      <c r="C16" s="5" t="s">
        <v>34</v>
      </c>
      <c r="D16" s="5" t="s">
        <v>39</v>
      </c>
      <c r="E16" s="5" t="s">
        <v>40</v>
      </c>
      <c r="F16" s="5" t="s">
        <v>35</v>
      </c>
    </row>
    <row r="17" spans="1:6" x14ac:dyDescent="0.25">
      <c r="A17" s="1">
        <v>19725</v>
      </c>
      <c r="B17" s="4">
        <v>0.30853999999999998</v>
      </c>
      <c r="C17" s="4">
        <v>5.3</v>
      </c>
      <c r="D17" s="7">
        <v>5.37</v>
      </c>
      <c r="E17" s="4">
        <f>C17-D17</f>
        <v>-7.0000000000000284E-2</v>
      </c>
    </row>
    <row r="18" spans="1:6" x14ac:dyDescent="0.25">
      <c r="A18" s="1">
        <v>19815</v>
      </c>
      <c r="B18" s="4">
        <v>0.10471</v>
      </c>
      <c r="C18" s="4">
        <v>5.8</v>
      </c>
      <c r="D18" s="7">
        <v>5.37</v>
      </c>
      <c r="E18" s="4">
        <f t="shared" ref="E18:E81" si="0">C18-D18</f>
        <v>0.42999999999999972</v>
      </c>
    </row>
    <row r="19" spans="1:6" x14ac:dyDescent="0.25">
      <c r="A19" s="1">
        <v>19906</v>
      </c>
      <c r="B19" s="4">
        <v>0.12422</v>
      </c>
      <c r="C19" s="4">
        <v>6</v>
      </c>
      <c r="D19" s="7">
        <v>5.37</v>
      </c>
      <c r="E19" s="4">
        <f t="shared" si="0"/>
        <v>0.62999999999999989</v>
      </c>
    </row>
    <row r="20" spans="1:6" x14ac:dyDescent="0.25">
      <c r="A20" s="1">
        <v>19998</v>
      </c>
      <c r="B20" s="4">
        <v>0.28077000000000002</v>
      </c>
      <c r="C20" s="4">
        <v>5.3</v>
      </c>
      <c r="D20" s="7">
        <v>5.37</v>
      </c>
      <c r="E20" s="4">
        <f t="shared" si="0"/>
        <v>-7.0000000000000284E-2</v>
      </c>
    </row>
    <row r="21" spans="1:6" x14ac:dyDescent="0.25">
      <c r="A21" s="1">
        <v>20090</v>
      </c>
      <c r="B21" s="4">
        <v>0.48182999999999998</v>
      </c>
      <c r="C21" s="8">
        <v>4.7</v>
      </c>
      <c r="D21" s="7">
        <v>5.37</v>
      </c>
      <c r="E21" s="4">
        <f t="shared" si="0"/>
        <v>-0.66999999999999993</v>
      </c>
      <c r="F21" s="9">
        <f>4*(B21-AVERAGE(B17:B20))</f>
        <v>1.1090799999999998</v>
      </c>
    </row>
    <row r="22" spans="1:6" x14ac:dyDescent="0.25">
      <c r="A22" s="1">
        <v>20180</v>
      </c>
      <c r="B22" s="4">
        <v>0.41471999999999998</v>
      </c>
      <c r="C22" s="8">
        <v>4.4000000000000004</v>
      </c>
      <c r="D22" s="7">
        <v>5.38</v>
      </c>
      <c r="E22" s="4">
        <f t="shared" si="0"/>
        <v>-0.97999999999999954</v>
      </c>
      <c r="F22" s="9">
        <f t="shared" ref="F22:F85" si="1">4*(B22-AVERAGE(B18:B21))</f>
        <v>0.66734999999999989</v>
      </c>
    </row>
    <row r="23" spans="1:6" x14ac:dyDescent="0.25">
      <c r="A23" s="1">
        <v>20271</v>
      </c>
      <c r="B23" s="4">
        <v>0.70340999999999998</v>
      </c>
      <c r="C23" s="8">
        <v>4.0999999999999996</v>
      </c>
      <c r="D23" s="7">
        <v>5.38</v>
      </c>
      <c r="E23" s="4">
        <f t="shared" si="0"/>
        <v>-1.2800000000000002</v>
      </c>
      <c r="F23" s="9">
        <f t="shared" si="1"/>
        <v>1.5121</v>
      </c>
    </row>
    <row r="24" spans="1:6" x14ac:dyDescent="0.25">
      <c r="A24" s="1">
        <v>20363</v>
      </c>
      <c r="B24" s="4">
        <v>0.98685999999999996</v>
      </c>
      <c r="C24" s="8">
        <v>4.2</v>
      </c>
      <c r="D24" s="7">
        <v>5.39</v>
      </c>
      <c r="E24" s="4">
        <f t="shared" si="0"/>
        <v>-1.1899999999999995</v>
      </c>
      <c r="F24" s="9">
        <f t="shared" si="1"/>
        <v>2.06671</v>
      </c>
    </row>
    <row r="25" spans="1:6" x14ac:dyDescent="0.25">
      <c r="A25" s="1">
        <v>20455</v>
      </c>
      <c r="B25" s="4">
        <v>1.0025999999999999</v>
      </c>
      <c r="C25" s="8">
        <v>4</v>
      </c>
      <c r="D25" s="7">
        <v>5.4</v>
      </c>
      <c r="E25" s="4">
        <f t="shared" si="0"/>
        <v>-1.4000000000000004</v>
      </c>
      <c r="F25" s="9">
        <f t="shared" si="1"/>
        <v>1.4235799999999998</v>
      </c>
    </row>
    <row r="26" spans="1:6" x14ac:dyDescent="0.25">
      <c r="A26" s="1">
        <v>20546</v>
      </c>
      <c r="B26" s="4">
        <v>0.59684999999999999</v>
      </c>
      <c r="C26" s="8">
        <v>4.2</v>
      </c>
      <c r="D26" s="7">
        <v>5.41</v>
      </c>
      <c r="E26" s="4">
        <f t="shared" si="0"/>
        <v>-1.21</v>
      </c>
      <c r="F26" s="9">
        <f t="shared" si="1"/>
        <v>-0.72019000000000011</v>
      </c>
    </row>
    <row r="27" spans="1:6" x14ac:dyDescent="0.25">
      <c r="A27" s="1">
        <v>20637</v>
      </c>
      <c r="B27" s="4">
        <v>1.2490600000000001</v>
      </c>
      <c r="C27" s="8">
        <v>4.0999999999999996</v>
      </c>
      <c r="D27" s="7">
        <v>5.41</v>
      </c>
      <c r="E27" s="4">
        <f t="shared" si="0"/>
        <v>-1.3100000000000005</v>
      </c>
      <c r="F27" s="9">
        <f t="shared" si="1"/>
        <v>1.7065200000000003</v>
      </c>
    </row>
    <row r="28" spans="1:6" x14ac:dyDescent="0.25">
      <c r="A28" s="1">
        <v>20729</v>
      </c>
      <c r="B28" s="4">
        <v>0.41327000000000003</v>
      </c>
      <c r="C28" s="8">
        <v>4.0999999999999996</v>
      </c>
      <c r="D28" s="7">
        <v>5.41</v>
      </c>
      <c r="E28" s="4">
        <f t="shared" si="0"/>
        <v>-1.3100000000000005</v>
      </c>
      <c r="F28" s="9">
        <f t="shared" si="1"/>
        <v>-2.1822899999999996</v>
      </c>
    </row>
    <row r="29" spans="1:6" x14ac:dyDescent="0.25">
      <c r="A29" s="1">
        <v>20821</v>
      </c>
      <c r="B29" s="4">
        <v>1.36372</v>
      </c>
      <c r="C29" s="8">
        <v>3.9</v>
      </c>
      <c r="D29" s="7">
        <v>5.4</v>
      </c>
      <c r="E29" s="4">
        <f t="shared" si="0"/>
        <v>-1.5000000000000004</v>
      </c>
      <c r="F29" s="9">
        <f t="shared" si="1"/>
        <v>2.1931000000000003</v>
      </c>
    </row>
    <row r="30" spans="1:6" x14ac:dyDescent="0.25">
      <c r="A30" s="1">
        <v>20911</v>
      </c>
      <c r="B30" s="4">
        <v>0.70299</v>
      </c>
      <c r="C30" s="8">
        <v>4.0999999999999996</v>
      </c>
      <c r="D30" s="7">
        <v>5.4</v>
      </c>
      <c r="E30" s="4">
        <f t="shared" si="0"/>
        <v>-1.3000000000000007</v>
      </c>
      <c r="F30" s="9">
        <f t="shared" si="1"/>
        <v>-0.81093999999999955</v>
      </c>
    </row>
    <row r="31" spans="1:6" x14ac:dyDescent="0.25">
      <c r="A31" s="1">
        <v>21002</v>
      </c>
      <c r="B31" s="4">
        <v>0.60179000000000005</v>
      </c>
      <c r="C31" s="8">
        <v>4.2</v>
      </c>
      <c r="D31" s="7">
        <v>5.4</v>
      </c>
      <c r="E31" s="4">
        <f t="shared" si="0"/>
        <v>-1.2000000000000002</v>
      </c>
      <c r="F31" s="9">
        <f t="shared" si="1"/>
        <v>-1.3218800000000002</v>
      </c>
    </row>
    <row r="32" spans="1:6" x14ac:dyDescent="0.25">
      <c r="A32" s="1">
        <v>21094</v>
      </c>
      <c r="B32" s="4">
        <v>5.9819999999999998E-2</v>
      </c>
      <c r="C32" s="8">
        <v>4.9000000000000004</v>
      </c>
      <c r="D32" s="7">
        <v>5.4</v>
      </c>
      <c r="E32" s="4">
        <f t="shared" si="0"/>
        <v>-0.5</v>
      </c>
      <c r="F32" s="9">
        <f t="shared" si="1"/>
        <v>-2.8424900000000006</v>
      </c>
    </row>
    <row r="33" spans="1:6" x14ac:dyDescent="0.25">
      <c r="A33" s="1">
        <v>21186</v>
      </c>
      <c r="B33" s="4">
        <v>1.0820799999999999</v>
      </c>
      <c r="C33" s="8">
        <v>6.3</v>
      </c>
      <c r="D33" s="7">
        <v>5.4</v>
      </c>
      <c r="E33" s="4">
        <f t="shared" si="0"/>
        <v>0.89999999999999947</v>
      </c>
      <c r="F33" s="9">
        <f t="shared" si="1"/>
        <v>1.5999999999999996</v>
      </c>
    </row>
    <row r="34" spans="1:6" x14ac:dyDescent="0.25">
      <c r="A34" s="1">
        <v>21276</v>
      </c>
      <c r="B34" s="4">
        <v>0.28388999999999998</v>
      </c>
      <c r="C34" s="8">
        <v>7.4</v>
      </c>
      <c r="D34" s="7">
        <v>5.4</v>
      </c>
      <c r="E34" s="4">
        <f t="shared" si="0"/>
        <v>2</v>
      </c>
      <c r="F34" s="9">
        <f t="shared" si="1"/>
        <v>-1.3111199999999998</v>
      </c>
    </row>
    <row r="35" spans="1:6" x14ac:dyDescent="0.25">
      <c r="A35" s="1">
        <v>21367</v>
      </c>
      <c r="B35" s="4">
        <v>0.60745000000000005</v>
      </c>
      <c r="C35" s="8">
        <v>7.3</v>
      </c>
      <c r="D35" s="7">
        <v>5.4</v>
      </c>
      <c r="E35" s="4">
        <f t="shared" si="0"/>
        <v>1.8999999999999995</v>
      </c>
      <c r="F35" s="9">
        <f t="shared" si="1"/>
        <v>0.40222000000000024</v>
      </c>
    </row>
    <row r="36" spans="1:6" x14ac:dyDescent="0.25">
      <c r="A36" s="1">
        <v>21459</v>
      </c>
      <c r="B36" s="4">
        <v>0.46895999999999999</v>
      </c>
      <c r="C36" s="8">
        <v>6.4</v>
      </c>
      <c r="D36" s="7">
        <v>5.4</v>
      </c>
      <c r="E36" s="4">
        <f t="shared" si="0"/>
        <v>1</v>
      </c>
      <c r="F36" s="9">
        <f t="shared" si="1"/>
        <v>-0.15740000000000021</v>
      </c>
    </row>
    <row r="37" spans="1:6" x14ac:dyDescent="0.25">
      <c r="A37" s="1">
        <v>21551</v>
      </c>
      <c r="B37" s="4">
        <v>0.27422999999999997</v>
      </c>
      <c r="C37" s="8">
        <v>5.8</v>
      </c>
      <c r="D37" s="7">
        <v>5.41</v>
      </c>
      <c r="E37" s="4">
        <f t="shared" si="0"/>
        <v>0.38999999999999968</v>
      </c>
      <c r="F37" s="9">
        <f t="shared" si="1"/>
        <v>-1.3454600000000001</v>
      </c>
    </row>
    <row r="38" spans="1:6" x14ac:dyDescent="0.25">
      <c r="A38" s="1">
        <v>21641</v>
      </c>
      <c r="B38" s="4">
        <v>0.13965</v>
      </c>
      <c r="C38" s="8">
        <v>5.0999999999999996</v>
      </c>
      <c r="D38" s="7">
        <v>5.42</v>
      </c>
      <c r="E38" s="4">
        <f t="shared" si="0"/>
        <v>-0.32000000000000028</v>
      </c>
      <c r="F38" s="9">
        <f t="shared" si="1"/>
        <v>-1.0759300000000001</v>
      </c>
    </row>
    <row r="39" spans="1:6" x14ac:dyDescent="0.25">
      <c r="A39" s="1">
        <v>21732</v>
      </c>
      <c r="B39" s="4">
        <v>0.37769000000000003</v>
      </c>
      <c r="C39" s="8">
        <v>5.3</v>
      </c>
      <c r="D39" s="7">
        <v>5.43</v>
      </c>
      <c r="E39" s="4">
        <f t="shared" si="0"/>
        <v>-0.12999999999999989</v>
      </c>
      <c r="F39" s="9">
        <f t="shared" si="1"/>
        <v>2.0469999999999988E-2</v>
      </c>
    </row>
    <row r="40" spans="1:6" x14ac:dyDescent="0.25">
      <c r="A40" s="1">
        <v>21824</v>
      </c>
      <c r="B40" s="4">
        <v>0.38784000000000002</v>
      </c>
      <c r="C40" s="8">
        <v>5.6</v>
      </c>
      <c r="D40" s="7">
        <v>5.45</v>
      </c>
      <c r="E40" s="4">
        <f t="shared" si="0"/>
        <v>0.14999999999999947</v>
      </c>
      <c r="F40" s="9">
        <f t="shared" si="1"/>
        <v>0.29082999999999992</v>
      </c>
    </row>
    <row r="41" spans="1:6" x14ac:dyDescent="0.25">
      <c r="A41" s="1">
        <v>21916</v>
      </c>
      <c r="B41" s="4">
        <v>0.41517999999999999</v>
      </c>
      <c r="C41" s="8">
        <v>5.0999999999999996</v>
      </c>
      <c r="D41" s="7">
        <v>5.48</v>
      </c>
      <c r="E41" s="4">
        <f t="shared" si="0"/>
        <v>-0.38000000000000078</v>
      </c>
      <c r="F41" s="9">
        <f t="shared" si="1"/>
        <v>0.4813099999999999</v>
      </c>
    </row>
    <row r="42" spans="1:6" x14ac:dyDescent="0.25">
      <c r="A42" s="1">
        <v>22007</v>
      </c>
      <c r="B42" s="4">
        <v>0.25840999999999997</v>
      </c>
      <c r="C42" s="8">
        <v>5.2</v>
      </c>
      <c r="D42" s="7">
        <v>5.49</v>
      </c>
      <c r="E42" s="4">
        <f t="shared" si="0"/>
        <v>-0.29000000000000004</v>
      </c>
      <c r="F42" s="9">
        <f t="shared" si="1"/>
        <v>-0.28672000000000009</v>
      </c>
    </row>
    <row r="43" spans="1:6" x14ac:dyDescent="0.25">
      <c r="A43" s="1">
        <v>22098</v>
      </c>
      <c r="B43" s="4">
        <v>0.36085</v>
      </c>
      <c r="C43" s="8">
        <v>5.5</v>
      </c>
      <c r="D43" s="7">
        <v>5.5</v>
      </c>
      <c r="E43" s="4">
        <f t="shared" si="0"/>
        <v>0</v>
      </c>
      <c r="F43" s="9">
        <f t="shared" si="1"/>
        <v>4.2800000000000615E-3</v>
      </c>
    </row>
    <row r="44" spans="1:6" x14ac:dyDescent="0.25">
      <c r="A44" s="1">
        <v>22190</v>
      </c>
      <c r="B44" s="4">
        <v>0.30818000000000001</v>
      </c>
      <c r="C44" s="8">
        <v>6.3</v>
      </c>
      <c r="D44" s="7">
        <v>5.51</v>
      </c>
      <c r="E44" s="4">
        <f t="shared" si="0"/>
        <v>0.79</v>
      </c>
      <c r="F44" s="9">
        <f t="shared" si="1"/>
        <v>-0.18956000000000017</v>
      </c>
    </row>
    <row r="45" spans="1:6" x14ac:dyDescent="0.25">
      <c r="A45" s="1">
        <v>22282</v>
      </c>
      <c r="B45" s="4">
        <v>0.22189</v>
      </c>
      <c r="C45" s="8">
        <v>6.8</v>
      </c>
      <c r="D45" s="7">
        <v>5.51</v>
      </c>
      <c r="E45" s="4">
        <f t="shared" si="0"/>
        <v>1.29</v>
      </c>
      <c r="F45" s="9">
        <f t="shared" si="1"/>
        <v>-0.45506000000000013</v>
      </c>
    </row>
    <row r="46" spans="1:6" x14ac:dyDescent="0.25">
      <c r="A46" s="1">
        <v>22372</v>
      </c>
      <c r="B46" s="4">
        <v>0.23843</v>
      </c>
      <c r="C46" s="8">
        <v>7</v>
      </c>
      <c r="D46" s="7">
        <v>5.51</v>
      </c>
      <c r="E46" s="4">
        <f t="shared" si="0"/>
        <v>1.4900000000000002</v>
      </c>
      <c r="F46" s="9">
        <f t="shared" si="1"/>
        <v>-0.19560999999999995</v>
      </c>
    </row>
    <row r="47" spans="1:6" x14ac:dyDescent="0.25">
      <c r="A47" s="1">
        <v>22463</v>
      </c>
      <c r="B47" s="4">
        <v>0.26618000000000003</v>
      </c>
      <c r="C47" s="8">
        <v>6.8</v>
      </c>
      <c r="D47" s="7">
        <v>5.51</v>
      </c>
      <c r="E47" s="4">
        <f t="shared" si="0"/>
        <v>1.29</v>
      </c>
      <c r="F47" s="9">
        <f t="shared" si="1"/>
        <v>-6.4629999999999965E-2</v>
      </c>
    </row>
    <row r="48" spans="1:6" x14ac:dyDescent="0.25">
      <c r="A48" s="1">
        <v>22555</v>
      </c>
      <c r="B48" s="4">
        <v>0.32761000000000001</v>
      </c>
      <c r="C48" s="8">
        <v>6.2</v>
      </c>
      <c r="D48" s="7">
        <v>5.51</v>
      </c>
      <c r="E48" s="4">
        <f t="shared" si="0"/>
        <v>0.69000000000000039</v>
      </c>
      <c r="F48" s="9">
        <f t="shared" si="1"/>
        <v>0.27576000000000001</v>
      </c>
    </row>
    <row r="49" spans="1:6" x14ac:dyDescent="0.25">
      <c r="A49" s="1">
        <v>22647</v>
      </c>
      <c r="B49" s="4">
        <v>0.51795999999999998</v>
      </c>
      <c r="C49" s="8">
        <v>5.6</v>
      </c>
      <c r="D49" s="7">
        <v>5.5</v>
      </c>
      <c r="E49" s="4">
        <f t="shared" si="0"/>
        <v>9.9999999999999645E-2</v>
      </c>
      <c r="F49" s="9">
        <f t="shared" si="1"/>
        <v>1.0177299999999998</v>
      </c>
    </row>
    <row r="50" spans="1:6" x14ac:dyDescent="0.25">
      <c r="A50" s="1">
        <v>22737</v>
      </c>
      <c r="B50" s="4">
        <v>0.16242999999999999</v>
      </c>
      <c r="C50" s="8">
        <v>5.5</v>
      </c>
      <c r="D50" s="7">
        <v>5.5</v>
      </c>
      <c r="E50" s="4">
        <f t="shared" si="0"/>
        <v>0</v>
      </c>
      <c r="F50" s="9">
        <f t="shared" si="1"/>
        <v>-0.70045999999999997</v>
      </c>
    </row>
    <row r="51" spans="1:6" x14ac:dyDescent="0.25">
      <c r="A51" s="1">
        <v>22828</v>
      </c>
      <c r="B51" s="4">
        <v>0.2069</v>
      </c>
      <c r="C51" s="8">
        <v>5.6</v>
      </c>
      <c r="D51" s="7">
        <v>5.51</v>
      </c>
      <c r="E51" s="4">
        <f t="shared" si="0"/>
        <v>8.9999999999999858E-2</v>
      </c>
      <c r="F51" s="9">
        <f t="shared" si="1"/>
        <v>-0.44658000000000009</v>
      </c>
    </row>
    <row r="52" spans="1:6" x14ac:dyDescent="0.25">
      <c r="A52" s="1">
        <v>22920</v>
      </c>
      <c r="B52" s="4">
        <v>0.19531000000000001</v>
      </c>
      <c r="C52" s="8">
        <v>5.5</v>
      </c>
      <c r="D52" s="7">
        <v>5.51</v>
      </c>
      <c r="E52" s="4">
        <f t="shared" si="0"/>
        <v>-9.9999999999997868E-3</v>
      </c>
      <c r="F52" s="9">
        <f t="shared" si="1"/>
        <v>-0.43366000000000005</v>
      </c>
    </row>
    <row r="53" spans="1:6" x14ac:dyDescent="0.25">
      <c r="A53" s="1">
        <v>23012</v>
      </c>
      <c r="B53" s="4">
        <v>0.43998999999999999</v>
      </c>
      <c r="C53" s="8">
        <v>5.8</v>
      </c>
      <c r="D53" s="7">
        <v>5.53</v>
      </c>
      <c r="E53" s="4">
        <f t="shared" si="0"/>
        <v>0.26999999999999957</v>
      </c>
      <c r="F53" s="9">
        <f t="shared" si="1"/>
        <v>0.67735999999999996</v>
      </c>
    </row>
    <row r="54" spans="1:6" x14ac:dyDescent="0.25">
      <c r="A54" s="1">
        <v>23102</v>
      </c>
      <c r="B54" s="4">
        <v>0.16635</v>
      </c>
      <c r="C54" s="8">
        <v>5.7</v>
      </c>
      <c r="D54" s="7">
        <v>5.54</v>
      </c>
      <c r="E54" s="4">
        <f t="shared" si="0"/>
        <v>0.16000000000000014</v>
      </c>
      <c r="F54" s="9">
        <f t="shared" si="1"/>
        <v>-0.33923000000000014</v>
      </c>
    </row>
    <row r="55" spans="1:6" x14ac:dyDescent="0.25">
      <c r="A55" s="1">
        <v>23193</v>
      </c>
      <c r="B55" s="4">
        <v>0.12179</v>
      </c>
      <c r="C55" s="8">
        <v>5.5</v>
      </c>
      <c r="D55" s="7">
        <v>5.55</v>
      </c>
      <c r="E55" s="4">
        <f t="shared" si="0"/>
        <v>-4.9999999999999822E-2</v>
      </c>
      <c r="F55" s="9">
        <f t="shared" si="1"/>
        <v>-0.52139000000000002</v>
      </c>
    </row>
    <row r="56" spans="1:6" x14ac:dyDescent="0.25">
      <c r="A56" s="1">
        <v>23285</v>
      </c>
      <c r="B56" s="4">
        <v>0.81277999999999995</v>
      </c>
      <c r="C56" s="8">
        <v>5.6</v>
      </c>
      <c r="D56" s="7">
        <v>5.56</v>
      </c>
      <c r="E56" s="4">
        <f t="shared" si="0"/>
        <v>4.0000000000000036E-2</v>
      </c>
      <c r="F56" s="9">
        <f t="shared" si="1"/>
        <v>2.32768</v>
      </c>
    </row>
    <row r="57" spans="1:6" x14ac:dyDescent="0.25">
      <c r="A57" s="1">
        <v>23377</v>
      </c>
      <c r="B57" s="4">
        <v>0.31809999999999999</v>
      </c>
      <c r="C57" s="8">
        <v>5.5</v>
      </c>
      <c r="D57" s="7">
        <v>5.57</v>
      </c>
      <c r="E57" s="4">
        <f t="shared" si="0"/>
        <v>-7.0000000000000284E-2</v>
      </c>
      <c r="F57" s="9">
        <f t="shared" si="1"/>
        <v>-0.2685099999999998</v>
      </c>
    </row>
    <row r="58" spans="1:6" x14ac:dyDescent="0.25">
      <c r="A58" s="1">
        <v>23468</v>
      </c>
      <c r="B58" s="4">
        <v>0.24056</v>
      </c>
      <c r="C58" s="8">
        <v>5.2</v>
      </c>
      <c r="D58" s="7">
        <v>5.59</v>
      </c>
      <c r="E58" s="4">
        <f t="shared" si="0"/>
        <v>-0.38999999999999968</v>
      </c>
      <c r="F58" s="9">
        <f t="shared" si="1"/>
        <v>-0.45677999999999996</v>
      </c>
    </row>
    <row r="59" spans="1:6" x14ac:dyDescent="0.25">
      <c r="A59" s="1">
        <v>23559</v>
      </c>
      <c r="B59" s="4">
        <v>0.40905000000000002</v>
      </c>
      <c r="C59" s="8">
        <v>5</v>
      </c>
      <c r="D59" s="7">
        <v>5.6</v>
      </c>
      <c r="E59" s="4">
        <f t="shared" si="0"/>
        <v>-0.59999999999999964</v>
      </c>
      <c r="F59" s="9">
        <f t="shared" si="1"/>
        <v>0.14297000000000004</v>
      </c>
    </row>
    <row r="60" spans="1:6" x14ac:dyDescent="0.25">
      <c r="A60" s="1">
        <v>23651</v>
      </c>
      <c r="B60" s="4">
        <v>0.45084000000000002</v>
      </c>
      <c r="C60" s="8">
        <v>5</v>
      </c>
      <c r="D60" s="7">
        <v>5.62</v>
      </c>
      <c r="E60" s="4">
        <f t="shared" si="0"/>
        <v>-0.62000000000000011</v>
      </c>
      <c r="F60" s="9">
        <f t="shared" si="1"/>
        <v>2.2870000000000168E-2</v>
      </c>
    </row>
    <row r="61" spans="1:6" x14ac:dyDescent="0.25">
      <c r="A61" s="1">
        <v>23743</v>
      </c>
      <c r="B61" s="4">
        <v>0.50288999999999995</v>
      </c>
      <c r="C61" s="8">
        <v>4.9000000000000004</v>
      </c>
      <c r="D61" s="7">
        <v>5.64</v>
      </c>
      <c r="E61" s="4">
        <f t="shared" si="0"/>
        <v>-0.73999999999999932</v>
      </c>
      <c r="F61" s="9">
        <f t="shared" si="1"/>
        <v>0.59300999999999982</v>
      </c>
    </row>
    <row r="62" spans="1:6" x14ac:dyDescent="0.25">
      <c r="A62" s="1">
        <v>23833</v>
      </c>
      <c r="B62" s="4">
        <v>0.45195000000000002</v>
      </c>
      <c r="C62" s="8">
        <v>4.7</v>
      </c>
      <c r="D62" s="7">
        <v>5.66</v>
      </c>
      <c r="E62" s="4">
        <f t="shared" si="0"/>
        <v>-0.96</v>
      </c>
      <c r="F62" s="9">
        <f t="shared" si="1"/>
        <v>0.20446000000000031</v>
      </c>
    </row>
    <row r="63" spans="1:6" x14ac:dyDescent="0.25">
      <c r="A63" s="1">
        <v>23924</v>
      </c>
      <c r="B63" s="4">
        <v>0.39635999999999999</v>
      </c>
      <c r="C63" s="8">
        <v>4.4000000000000004</v>
      </c>
      <c r="D63" s="7">
        <v>5.69</v>
      </c>
      <c r="E63" s="4">
        <f t="shared" si="0"/>
        <v>-1.29</v>
      </c>
      <c r="F63" s="9">
        <f t="shared" si="1"/>
        <v>-0.22928999999999999</v>
      </c>
    </row>
    <row r="64" spans="1:6" x14ac:dyDescent="0.25">
      <c r="A64" s="1">
        <v>24016</v>
      </c>
      <c r="B64" s="4">
        <v>0.67754999999999999</v>
      </c>
      <c r="C64" s="8">
        <v>4.0999999999999996</v>
      </c>
      <c r="D64" s="7">
        <v>5.71</v>
      </c>
      <c r="E64" s="4">
        <f t="shared" si="0"/>
        <v>-1.6100000000000003</v>
      </c>
      <c r="F64" s="9">
        <f t="shared" si="1"/>
        <v>0.90815999999999986</v>
      </c>
    </row>
    <row r="65" spans="1:6" x14ac:dyDescent="0.25">
      <c r="A65" s="1">
        <v>24108</v>
      </c>
      <c r="B65" s="4">
        <v>0.64649000000000001</v>
      </c>
      <c r="C65" s="8">
        <v>3.9</v>
      </c>
      <c r="D65" s="7">
        <v>5.74</v>
      </c>
      <c r="E65" s="4">
        <f t="shared" si="0"/>
        <v>-1.8400000000000003</v>
      </c>
      <c r="F65" s="9">
        <f t="shared" si="1"/>
        <v>0.55720999999999998</v>
      </c>
    </row>
    <row r="66" spans="1:6" x14ac:dyDescent="0.25">
      <c r="A66" s="1">
        <v>24198</v>
      </c>
      <c r="B66" s="4">
        <v>0.82135999999999998</v>
      </c>
      <c r="C66" s="8">
        <v>3.8</v>
      </c>
      <c r="D66" s="7">
        <v>5.76</v>
      </c>
      <c r="E66" s="4">
        <f t="shared" si="0"/>
        <v>-1.96</v>
      </c>
      <c r="F66" s="9">
        <f t="shared" si="1"/>
        <v>1.1130900000000001</v>
      </c>
    </row>
    <row r="67" spans="1:6" x14ac:dyDescent="0.25">
      <c r="A67" s="1">
        <v>24289</v>
      </c>
      <c r="B67" s="4">
        <v>0.97133000000000003</v>
      </c>
      <c r="C67" s="8">
        <v>3.8</v>
      </c>
      <c r="D67" s="7">
        <v>5.77</v>
      </c>
      <c r="E67" s="4">
        <f t="shared" si="0"/>
        <v>-1.9699999999999998</v>
      </c>
      <c r="F67" s="9">
        <f t="shared" si="1"/>
        <v>1.3435600000000001</v>
      </c>
    </row>
    <row r="68" spans="1:6" x14ac:dyDescent="0.25">
      <c r="A68" s="1">
        <v>24381</v>
      </c>
      <c r="B68" s="4">
        <v>0.84819999999999995</v>
      </c>
      <c r="C68" s="8">
        <v>3.7</v>
      </c>
      <c r="D68" s="7">
        <v>5.78</v>
      </c>
      <c r="E68" s="4">
        <f t="shared" si="0"/>
        <v>-2.08</v>
      </c>
      <c r="F68" s="9">
        <f t="shared" si="1"/>
        <v>0.27606999999999982</v>
      </c>
    </row>
    <row r="69" spans="1:6" x14ac:dyDescent="0.25">
      <c r="A69" s="1">
        <v>24473</v>
      </c>
      <c r="B69" s="4">
        <v>0.41541</v>
      </c>
      <c r="C69" s="8">
        <v>3.8</v>
      </c>
      <c r="D69" s="7">
        <v>5.78</v>
      </c>
      <c r="E69" s="4">
        <f t="shared" si="0"/>
        <v>-1.9800000000000004</v>
      </c>
      <c r="F69" s="9">
        <f t="shared" si="1"/>
        <v>-1.6257399999999997</v>
      </c>
    </row>
    <row r="70" spans="1:6" x14ac:dyDescent="0.25">
      <c r="A70" s="1">
        <v>24563</v>
      </c>
      <c r="B70" s="4">
        <v>0.50561999999999996</v>
      </c>
      <c r="C70" s="8">
        <v>3.8</v>
      </c>
      <c r="D70" s="7">
        <v>5.78</v>
      </c>
      <c r="E70" s="4">
        <f t="shared" si="0"/>
        <v>-1.9800000000000004</v>
      </c>
      <c r="F70" s="9">
        <f t="shared" si="1"/>
        <v>-1.03382</v>
      </c>
    </row>
    <row r="71" spans="1:6" x14ac:dyDescent="0.25">
      <c r="A71" s="1">
        <v>24654</v>
      </c>
      <c r="B71" s="4">
        <v>0.95533000000000001</v>
      </c>
      <c r="C71" s="8">
        <v>3.8</v>
      </c>
      <c r="D71" s="7">
        <v>5.78</v>
      </c>
      <c r="E71" s="4">
        <f t="shared" si="0"/>
        <v>-1.9800000000000004</v>
      </c>
      <c r="F71" s="9">
        <f t="shared" si="1"/>
        <v>1.0807600000000002</v>
      </c>
    </row>
    <row r="72" spans="1:6" x14ac:dyDescent="0.25">
      <c r="A72" s="1">
        <v>24746</v>
      </c>
      <c r="B72" s="4">
        <v>1.10233</v>
      </c>
      <c r="C72" s="8">
        <v>3.9</v>
      </c>
      <c r="D72" s="7">
        <v>5.78</v>
      </c>
      <c r="E72" s="4">
        <f t="shared" si="0"/>
        <v>-1.8800000000000003</v>
      </c>
      <c r="F72" s="9">
        <f t="shared" si="1"/>
        <v>1.6847600000000003</v>
      </c>
    </row>
    <row r="73" spans="1:6" x14ac:dyDescent="0.25">
      <c r="A73" s="1">
        <v>24838</v>
      </c>
      <c r="B73" s="4">
        <v>1.1102300000000001</v>
      </c>
      <c r="C73" s="8">
        <v>3.7</v>
      </c>
      <c r="D73" s="7">
        <v>5.78</v>
      </c>
      <c r="E73" s="4">
        <f t="shared" si="0"/>
        <v>-2.08</v>
      </c>
      <c r="F73" s="9">
        <f t="shared" si="1"/>
        <v>1.4622299999999999</v>
      </c>
    </row>
    <row r="74" spans="1:6" x14ac:dyDescent="0.25">
      <c r="A74" s="1">
        <v>24929</v>
      </c>
      <c r="B74" s="4">
        <v>1.05372</v>
      </c>
      <c r="C74" s="8">
        <v>3.6</v>
      </c>
      <c r="D74" s="7">
        <v>5.79</v>
      </c>
      <c r="E74" s="4">
        <f t="shared" si="0"/>
        <v>-2.19</v>
      </c>
      <c r="F74" s="9">
        <f t="shared" si="1"/>
        <v>0.54137000000000013</v>
      </c>
    </row>
    <row r="75" spans="1:6" x14ac:dyDescent="0.25">
      <c r="A75" s="1">
        <v>25020</v>
      </c>
      <c r="B75" s="4">
        <v>0.98912999999999995</v>
      </c>
      <c r="C75" s="8">
        <v>3.5</v>
      </c>
      <c r="D75" s="7">
        <v>5.79</v>
      </c>
      <c r="E75" s="4">
        <f t="shared" si="0"/>
        <v>-2.29</v>
      </c>
      <c r="F75" s="9">
        <f t="shared" si="1"/>
        <v>-0.26509000000000027</v>
      </c>
    </row>
    <row r="76" spans="1:6" x14ac:dyDescent="0.25">
      <c r="A76" s="1">
        <v>25112</v>
      </c>
      <c r="B76" s="4">
        <v>1.41368</v>
      </c>
      <c r="C76" s="8">
        <v>3.4</v>
      </c>
      <c r="D76" s="7">
        <v>5.81</v>
      </c>
      <c r="E76" s="4">
        <f t="shared" si="0"/>
        <v>-2.4099999999999997</v>
      </c>
      <c r="F76" s="9">
        <f t="shared" si="1"/>
        <v>1.3993099999999998</v>
      </c>
    </row>
    <row r="77" spans="1:6" x14ac:dyDescent="0.25">
      <c r="A77" s="1">
        <v>25204</v>
      </c>
      <c r="B77" s="4">
        <v>1.0371600000000001</v>
      </c>
      <c r="C77" s="8">
        <v>3.4</v>
      </c>
      <c r="D77" s="7">
        <v>5.82</v>
      </c>
      <c r="E77" s="4">
        <f t="shared" si="0"/>
        <v>-2.4200000000000004</v>
      </c>
      <c r="F77" s="9">
        <f t="shared" si="1"/>
        <v>-0.41811999999999916</v>
      </c>
    </row>
    <row r="78" spans="1:6" x14ac:dyDescent="0.25">
      <c r="A78" s="1">
        <v>25294</v>
      </c>
      <c r="B78" s="4">
        <v>1.28078</v>
      </c>
      <c r="C78" s="8">
        <v>3.4</v>
      </c>
      <c r="D78" s="7">
        <v>5.84</v>
      </c>
      <c r="E78" s="4">
        <f t="shared" si="0"/>
        <v>-2.44</v>
      </c>
      <c r="F78" s="9">
        <f t="shared" si="1"/>
        <v>0.62943000000000016</v>
      </c>
    </row>
    <row r="79" spans="1:6" x14ac:dyDescent="0.25">
      <c r="A79" s="1">
        <v>25385</v>
      </c>
      <c r="B79" s="4">
        <v>1.4040600000000001</v>
      </c>
      <c r="C79" s="8">
        <v>3.6</v>
      </c>
      <c r="D79" s="7">
        <v>5.85</v>
      </c>
      <c r="E79" s="4">
        <f t="shared" si="0"/>
        <v>-2.2499999999999996</v>
      </c>
      <c r="F79" s="9">
        <f t="shared" si="1"/>
        <v>0.89548999999999968</v>
      </c>
    </row>
    <row r="80" spans="1:6" x14ac:dyDescent="0.25">
      <c r="A80" s="1">
        <v>25477</v>
      </c>
      <c r="B80" s="4">
        <v>1.28834</v>
      </c>
      <c r="C80" s="8">
        <v>3.6</v>
      </c>
      <c r="D80" s="7">
        <v>5.86</v>
      </c>
      <c r="E80" s="4">
        <f t="shared" si="0"/>
        <v>-2.2600000000000002</v>
      </c>
      <c r="F80" s="9">
        <f t="shared" si="1"/>
        <v>1.7679999999999474E-2</v>
      </c>
    </row>
    <row r="81" spans="1:6" x14ac:dyDescent="0.25">
      <c r="A81" s="1">
        <v>25569</v>
      </c>
      <c r="B81" s="4">
        <v>1.4032199999999999</v>
      </c>
      <c r="C81" s="8">
        <v>4.2</v>
      </c>
      <c r="D81" s="7">
        <v>5.88</v>
      </c>
      <c r="E81" s="4">
        <f t="shared" si="0"/>
        <v>-1.6799999999999997</v>
      </c>
      <c r="F81" s="9">
        <f t="shared" si="1"/>
        <v>0.60253999999999941</v>
      </c>
    </row>
    <row r="82" spans="1:6" x14ac:dyDescent="0.25">
      <c r="A82" s="1">
        <v>25659</v>
      </c>
      <c r="B82" s="4">
        <v>1.39273</v>
      </c>
      <c r="C82" s="8">
        <v>4.8</v>
      </c>
      <c r="D82" s="7">
        <v>5.89</v>
      </c>
      <c r="E82" s="4">
        <f t="shared" ref="E82:E145" si="2">C82-D82</f>
        <v>-1.0899999999999999</v>
      </c>
      <c r="F82" s="9">
        <f t="shared" si="1"/>
        <v>0.1945199999999998</v>
      </c>
    </row>
    <row r="83" spans="1:6" x14ac:dyDescent="0.25">
      <c r="A83" s="1">
        <v>25750</v>
      </c>
      <c r="B83" s="4">
        <v>0.82328000000000001</v>
      </c>
      <c r="C83" s="8">
        <v>5.2</v>
      </c>
      <c r="D83" s="7">
        <v>5.9</v>
      </c>
      <c r="E83" s="4">
        <f t="shared" si="2"/>
        <v>-0.70000000000000018</v>
      </c>
      <c r="F83" s="9">
        <f t="shared" si="1"/>
        <v>-2.1952300000000005</v>
      </c>
    </row>
    <row r="84" spans="1:6" x14ac:dyDescent="0.25">
      <c r="A84" s="1">
        <v>25842</v>
      </c>
      <c r="B84" s="4">
        <v>1.3187199999999999</v>
      </c>
      <c r="C84" s="8">
        <v>5.8</v>
      </c>
      <c r="D84" s="7">
        <v>5.91</v>
      </c>
      <c r="E84" s="4">
        <f t="shared" si="2"/>
        <v>-0.11000000000000032</v>
      </c>
      <c r="F84" s="9">
        <f t="shared" si="1"/>
        <v>0.3673099999999998</v>
      </c>
    </row>
    <row r="85" spans="1:6" x14ac:dyDescent="0.25">
      <c r="A85" s="1">
        <v>25934</v>
      </c>
      <c r="B85" s="4">
        <v>1.5299700000000001</v>
      </c>
      <c r="C85" s="8">
        <v>5.9</v>
      </c>
      <c r="D85" s="7">
        <v>5.92</v>
      </c>
      <c r="E85" s="4">
        <f t="shared" si="2"/>
        <v>-1.9999999999999574E-2</v>
      </c>
      <c r="F85" s="9">
        <f t="shared" si="1"/>
        <v>1.1819300000000004</v>
      </c>
    </row>
    <row r="86" spans="1:6" x14ac:dyDescent="0.25">
      <c r="A86" s="1">
        <v>26024</v>
      </c>
      <c r="B86" s="4">
        <v>1.3159000000000001</v>
      </c>
      <c r="C86" s="8">
        <v>5.9</v>
      </c>
      <c r="D86" s="7">
        <v>5.93</v>
      </c>
      <c r="E86" s="4">
        <f t="shared" si="2"/>
        <v>-2.9999999999999361E-2</v>
      </c>
      <c r="F86" s="9">
        <f t="shared" ref="F86:F149" si="3">4*(B86-AVERAGE(B82:B85))</f>
        <v>0.19890000000000008</v>
      </c>
    </row>
    <row r="87" spans="1:6" x14ac:dyDescent="0.25">
      <c r="A87" s="1">
        <v>26115</v>
      </c>
      <c r="B87" s="4">
        <v>1.0181</v>
      </c>
      <c r="C87" s="8">
        <v>6</v>
      </c>
      <c r="D87" s="7">
        <v>5.95</v>
      </c>
      <c r="E87" s="4">
        <f t="shared" si="2"/>
        <v>4.9999999999999822E-2</v>
      </c>
      <c r="F87" s="9">
        <f t="shared" si="3"/>
        <v>-0.91547000000000001</v>
      </c>
    </row>
    <row r="88" spans="1:6" x14ac:dyDescent="0.25">
      <c r="A88" s="1">
        <v>26207</v>
      </c>
      <c r="B88" s="4">
        <v>0.83364000000000005</v>
      </c>
      <c r="C88" s="8">
        <v>5.9</v>
      </c>
      <c r="D88" s="7">
        <v>5.97</v>
      </c>
      <c r="E88" s="4">
        <f t="shared" si="2"/>
        <v>-6.9999999999999396E-2</v>
      </c>
      <c r="F88" s="9">
        <f t="shared" si="3"/>
        <v>-1.8481300000000007</v>
      </c>
    </row>
    <row r="89" spans="1:6" x14ac:dyDescent="0.25">
      <c r="A89" s="1">
        <v>26299</v>
      </c>
      <c r="B89" s="4">
        <v>1.5589</v>
      </c>
      <c r="C89" s="8">
        <v>5.8</v>
      </c>
      <c r="D89" s="7">
        <v>6</v>
      </c>
      <c r="E89" s="4">
        <f t="shared" si="2"/>
        <v>-0.20000000000000018</v>
      </c>
      <c r="F89" s="9">
        <f t="shared" si="3"/>
        <v>1.5379899999999997</v>
      </c>
    </row>
    <row r="90" spans="1:6" x14ac:dyDescent="0.25">
      <c r="A90" s="1">
        <v>26390</v>
      </c>
      <c r="B90" s="4">
        <v>0.61155999999999999</v>
      </c>
      <c r="C90" s="8">
        <v>5.7</v>
      </c>
      <c r="D90" s="7">
        <v>6.02</v>
      </c>
      <c r="E90" s="4">
        <f t="shared" si="2"/>
        <v>-0.3199999999999994</v>
      </c>
      <c r="F90" s="9">
        <f t="shared" si="3"/>
        <v>-2.2803</v>
      </c>
    </row>
    <row r="91" spans="1:6" x14ac:dyDescent="0.25">
      <c r="A91" s="1">
        <v>26481</v>
      </c>
      <c r="B91" s="4">
        <v>0.93793000000000004</v>
      </c>
      <c r="C91" s="8">
        <v>5.6</v>
      </c>
      <c r="D91" s="7">
        <v>6.05</v>
      </c>
      <c r="E91" s="4">
        <f t="shared" si="2"/>
        <v>-0.45000000000000018</v>
      </c>
      <c r="F91" s="9">
        <f t="shared" si="3"/>
        <v>-0.27047999999999961</v>
      </c>
    </row>
    <row r="92" spans="1:6" x14ac:dyDescent="0.25">
      <c r="A92" s="1">
        <v>26573</v>
      </c>
      <c r="B92" s="4">
        <v>1.2721800000000001</v>
      </c>
      <c r="C92" s="8">
        <v>5.4</v>
      </c>
      <c r="D92" s="7">
        <v>6.07</v>
      </c>
      <c r="E92" s="4">
        <f t="shared" si="2"/>
        <v>-0.66999999999999993</v>
      </c>
      <c r="F92" s="9">
        <f t="shared" si="3"/>
        <v>1.1466900000000004</v>
      </c>
    </row>
    <row r="93" spans="1:6" x14ac:dyDescent="0.25">
      <c r="A93" s="1">
        <v>26665</v>
      </c>
      <c r="B93" s="4">
        <v>1.1616899999999999</v>
      </c>
      <c r="C93" s="8">
        <v>4.9000000000000004</v>
      </c>
      <c r="D93" s="7">
        <v>6.1</v>
      </c>
      <c r="E93" s="4">
        <f t="shared" si="2"/>
        <v>-1.1999999999999993</v>
      </c>
      <c r="F93" s="9">
        <f t="shared" si="3"/>
        <v>0.26618999999999904</v>
      </c>
    </row>
    <row r="94" spans="1:6" x14ac:dyDescent="0.25">
      <c r="A94" s="1">
        <v>26755</v>
      </c>
      <c r="B94" s="4">
        <v>1.5220499999999999</v>
      </c>
      <c r="C94" s="8">
        <v>4.9000000000000004</v>
      </c>
      <c r="D94" s="7">
        <v>6.12</v>
      </c>
      <c r="E94" s="4">
        <f t="shared" si="2"/>
        <v>-1.2199999999999998</v>
      </c>
      <c r="F94" s="9">
        <f t="shared" si="3"/>
        <v>2.1048399999999994</v>
      </c>
    </row>
    <row r="95" spans="1:6" x14ac:dyDescent="0.25">
      <c r="A95" s="1">
        <v>26846</v>
      </c>
      <c r="B95" s="4">
        <v>1.90951</v>
      </c>
      <c r="C95" s="8">
        <v>4.8</v>
      </c>
      <c r="D95" s="7">
        <v>6.14</v>
      </c>
      <c r="E95" s="4">
        <f t="shared" si="2"/>
        <v>-1.3399999999999999</v>
      </c>
      <c r="F95" s="9">
        <f t="shared" si="3"/>
        <v>2.7441899999999997</v>
      </c>
    </row>
    <row r="96" spans="1:6" x14ac:dyDescent="0.25">
      <c r="A96" s="1">
        <v>26938</v>
      </c>
      <c r="B96" s="4">
        <v>1.99037</v>
      </c>
      <c r="C96" s="8">
        <v>4.8</v>
      </c>
      <c r="D96" s="7">
        <v>6.15</v>
      </c>
      <c r="E96" s="4">
        <f t="shared" si="2"/>
        <v>-1.3500000000000005</v>
      </c>
      <c r="F96" s="9">
        <f t="shared" si="3"/>
        <v>2.09605</v>
      </c>
    </row>
    <row r="97" spans="1:6" x14ac:dyDescent="0.25">
      <c r="A97" s="1">
        <v>27030</v>
      </c>
      <c r="B97" s="4">
        <v>1.89988</v>
      </c>
      <c r="C97" s="8">
        <v>5.0999999999999996</v>
      </c>
      <c r="D97" s="7">
        <v>6.16</v>
      </c>
      <c r="E97" s="4">
        <f t="shared" si="2"/>
        <v>-1.0600000000000005</v>
      </c>
      <c r="F97" s="9">
        <f t="shared" si="3"/>
        <v>1.0159000000000002</v>
      </c>
    </row>
    <row r="98" spans="1:6" x14ac:dyDescent="0.25">
      <c r="A98" s="1">
        <v>27120</v>
      </c>
      <c r="B98" s="4">
        <v>2.3785400000000001</v>
      </c>
      <c r="C98" s="8">
        <v>5.2</v>
      </c>
      <c r="D98" s="7">
        <v>6.17</v>
      </c>
      <c r="E98" s="4">
        <f t="shared" si="2"/>
        <v>-0.96999999999999975</v>
      </c>
      <c r="F98" s="9">
        <f t="shared" si="3"/>
        <v>2.1923500000000011</v>
      </c>
    </row>
    <row r="99" spans="1:6" x14ac:dyDescent="0.25">
      <c r="A99" s="1">
        <v>27211</v>
      </c>
      <c r="B99" s="4">
        <v>2.8961399999999999</v>
      </c>
      <c r="C99" s="8">
        <v>5.6</v>
      </c>
      <c r="D99" s="7">
        <v>6.17</v>
      </c>
      <c r="E99" s="4">
        <f t="shared" si="2"/>
        <v>-0.57000000000000028</v>
      </c>
      <c r="F99" s="9">
        <f t="shared" si="3"/>
        <v>3.4062599999999996</v>
      </c>
    </row>
    <row r="100" spans="1:6" x14ac:dyDescent="0.25">
      <c r="A100" s="1">
        <v>27303</v>
      </c>
      <c r="B100" s="4">
        <v>2.9452199999999999</v>
      </c>
      <c r="C100" s="8">
        <v>6.6</v>
      </c>
      <c r="D100" s="7">
        <v>6.17</v>
      </c>
      <c r="E100" s="4">
        <f t="shared" si="2"/>
        <v>0.42999999999999972</v>
      </c>
      <c r="F100" s="9">
        <f t="shared" si="3"/>
        <v>2.6159499999999998</v>
      </c>
    </row>
    <row r="101" spans="1:6" x14ac:dyDescent="0.25">
      <c r="A101" s="1">
        <v>27395</v>
      </c>
      <c r="B101" s="4">
        <v>2.2667299999999999</v>
      </c>
      <c r="C101" s="8">
        <v>8.3000000000000007</v>
      </c>
      <c r="D101" s="7">
        <v>6.17</v>
      </c>
      <c r="E101" s="4">
        <f t="shared" si="2"/>
        <v>2.1300000000000008</v>
      </c>
      <c r="F101" s="9">
        <f t="shared" si="3"/>
        <v>-1.0528600000000008</v>
      </c>
    </row>
    <row r="102" spans="1:6" x14ac:dyDescent="0.25">
      <c r="A102" s="1">
        <v>27485</v>
      </c>
      <c r="B102" s="4">
        <v>1.49834</v>
      </c>
      <c r="C102" s="8">
        <v>8.9</v>
      </c>
      <c r="D102" s="7">
        <v>6.17</v>
      </c>
      <c r="E102" s="4">
        <f t="shared" si="2"/>
        <v>2.7300000000000004</v>
      </c>
      <c r="F102" s="9">
        <f t="shared" si="3"/>
        <v>-4.4932699999999981</v>
      </c>
    </row>
    <row r="103" spans="1:6" x14ac:dyDescent="0.25">
      <c r="A103" s="1">
        <v>27576</v>
      </c>
      <c r="B103" s="4">
        <v>1.7817499999999999</v>
      </c>
      <c r="C103" s="8">
        <v>8.5</v>
      </c>
      <c r="D103" s="7">
        <v>6.17</v>
      </c>
      <c r="E103" s="4">
        <f t="shared" si="2"/>
        <v>2.33</v>
      </c>
      <c r="F103" s="9">
        <f t="shared" si="3"/>
        <v>-2.4794300000000016</v>
      </c>
    </row>
    <row r="104" spans="1:6" x14ac:dyDescent="0.25">
      <c r="A104" s="1">
        <v>27668</v>
      </c>
      <c r="B104" s="4">
        <v>1.6652400000000001</v>
      </c>
      <c r="C104" s="8">
        <v>8.3000000000000007</v>
      </c>
      <c r="D104" s="7">
        <v>6.18</v>
      </c>
      <c r="E104" s="4">
        <f t="shared" si="2"/>
        <v>2.120000000000001</v>
      </c>
      <c r="F104" s="9">
        <f t="shared" si="3"/>
        <v>-1.8310799999999992</v>
      </c>
    </row>
    <row r="105" spans="1:6" x14ac:dyDescent="0.25">
      <c r="A105" s="1">
        <v>27760</v>
      </c>
      <c r="B105" s="4">
        <v>1.0381100000000001</v>
      </c>
      <c r="C105" s="8">
        <v>7.7</v>
      </c>
      <c r="D105" s="7">
        <v>6.19</v>
      </c>
      <c r="E105" s="4">
        <f t="shared" si="2"/>
        <v>1.5099999999999998</v>
      </c>
      <c r="F105" s="9">
        <f t="shared" si="3"/>
        <v>-3.0596199999999989</v>
      </c>
    </row>
    <row r="106" spans="1:6" x14ac:dyDescent="0.25">
      <c r="A106" s="1">
        <v>27851</v>
      </c>
      <c r="B106" s="4">
        <v>1.0151300000000001</v>
      </c>
      <c r="C106" s="8">
        <v>7.6</v>
      </c>
      <c r="D106" s="7">
        <v>6.2</v>
      </c>
      <c r="E106" s="4">
        <f t="shared" si="2"/>
        <v>1.3999999999999995</v>
      </c>
      <c r="F106" s="9">
        <f t="shared" si="3"/>
        <v>-1.9229199999999995</v>
      </c>
    </row>
    <row r="107" spans="1:6" x14ac:dyDescent="0.25">
      <c r="A107" s="1">
        <v>27942</v>
      </c>
      <c r="B107" s="4">
        <v>1.2911900000000001</v>
      </c>
      <c r="C107" s="8">
        <v>7.7</v>
      </c>
      <c r="D107" s="7">
        <v>6.2</v>
      </c>
      <c r="E107" s="4">
        <f t="shared" si="2"/>
        <v>1.5</v>
      </c>
      <c r="F107" s="9">
        <f t="shared" si="3"/>
        <v>-0.33546999999999993</v>
      </c>
    </row>
    <row r="108" spans="1:6" x14ac:dyDescent="0.25">
      <c r="A108" s="1">
        <v>28034</v>
      </c>
      <c r="B108" s="4">
        <v>1.7707900000000001</v>
      </c>
      <c r="C108" s="8">
        <v>7.8</v>
      </c>
      <c r="D108" s="7">
        <v>6.21</v>
      </c>
      <c r="E108" s="4">
        <f t="shared" si="2"/>
        <v>1.5899999999999999</v>
      </c>
      <c r="F108" s="9">
        <f t="shared" si="3"/>
        <v>2.0734899999999996</v>
      </c>
    </row>
    <row r="109" spans="1:6" x14ac:dyDescent="0.25">
      <c r="A109" s="1">
        <v>28126</v>
      </c>
      <c r="B109" s="4">
        <v>1.61</v>
      </c>
      <c r="C109" s="8">
        <v>7.5</v>
      </c>
      <c r="D109" s="7">
        <v>6.22</v>
      </c>
      <c r="E109" s="4">
        <f t="shared" si="2"/>
        <v>1.2800000000000002</v>
      </c>
      <c r="F109" s="9">
        <f t="shared" si="3"/>
        <v>1.3247800000000005</v>
      </c>
    </row>
    <row r="110" spans="1:6" x14ac:dyDescent="0.25">
      <c r="A110" s="1">
        <v>28216</v>
      </c>
      <c r="B110" s="4">
        <v>1.4042300000000001</v>
      </c>
      <c r="C110" s="8">
        <v>7.1</v>
      </c>
      <c r="D110" s="7">
        <v>6.23</v>
      </c>
      <c r="E110" s="4">
        <f t="shared" si="2"/>
        <v>0.86999999999999922</v>
      </c>
      <c r="F110" s="9">
        <f t="shared" si="3"/>
        <v>-7.0190000000000197E-2</v>
      </c>
    </row>
    <row r="111" spans="1:6" x14ac:dyDescent="0.25">
      <c r="A111" s="1">
        <v>28307</v>
      </c>
      <c r="B111" s="4">
        <v>1.22997</v>
      </c>
      <c r="C111" s="8">
        <v>6.9</v>
      </c>
      <c r="D111" s="7">
        <v>6.24</v>
      </c>
      <c r="E111" s="4">
        <f t="shared" si="2"/>
        <v>0.66000000000000014</v>
      </c>
      <c r="F111" s="9">
        <f t="shared" si="3"/>
        <v>-1.1563300000000005</v>
      </c>
    </row>
    <row r="112" spans="1:6" x14ac:dyDescent="0.25">
      <c r="A112" s="1">
        <v>28399</v>
      </c>
      <c r="B112" s="4">
        <v>2.17231</v>
      </c>
      <c r="C112" s="8">
        <v>6.7</v>
      </c>
      <c r="D112" s="7">
        <v>6.25</v>
      </c>
      <c r="E112" s="4">
        <f t="shared" si="2"/>
        <v>0.45000000000000018</v>
      </c>
      <c r="F112" s="9">
        <f t="shared" si="3"/>
        <v>2.6742499999999998</v>
      </c>
    </row>
    <row r="113" spans="1:6" x14ac:dyDescent="0.25">
      <c r="A113" s="1">
        <v>28491</v>
      </c>
      <c r="B113" s="4">
        <v>1.4885699999999999</v>
      </c>
      <c r="C113" s="8">
        <v>6.3</v>
      </c>
      <c r="D113" s="7">
        <v>6.26</v>
      </c>
      <c r="E113" s="4">
        <f t="shared" si="2"/>
        <v>4.0000000000000036E-2</v>
      </c>
      <c r="F113" s="9">
        <f t="shared" si="3"/>
        <v>-0.46223000000000081</v>
      </c>
    </row>
    <row r="114" spans="1:6" x14ac:dyDescent="0.25">
      <c r="A114" s="1">
        <v>28581</v>
      </c>
      <c r="B114" s="4">
        <v>1.83273</v>
      </c>
      <c r="C114" s="8">
        <v>6</v>
      </c>
      <c r="D114" s="7">
        <v>6.27</v>
      </c>
      <c r="E114" s="4">
        <f t="shared" si="2"/>
        <v>-0.26999999999999957</v>
      </c>
      <c r="F114" s="9">
        <f t="shared" si="3"/>
        <v>1.0358400000000003</v>
      </c>
    </row>
    <row r="115" spans="1:6" x14ac:dyDescent="0.25">
      <c r="A115" s="1">
        <v>28672</v>
      </c>
      <c r="B115" s="4">
        <v>1.671</v>
      </c>
      <c r="C115" s="8">
        <v>6</v>
      </c>
      <c r="D115" s="7">
        <v>6.27</v>
      </c>
      <c r="E115" s="4">
        <f t="shared" si="2"/>
        <v>-0.26999999999999957</v>
      </c>
      <c r="F115" s="9">
        <f t="shared" si="3"/>
        <v>-3.9579999999999949E-2</v>
      </c>
    </row>
    <row r="116" spans="1:6" x14ac:dyDescent="0.25">
      <c r="A116" s="1">
        <v>28764</v>
      </c>
      <c r="B116" s="4">
        <v>2.1025700000000001</v>
      </c>
      <c r="C116" s="8">
        <v>5.9</v>
      </c>
      <c r="D116" s="7">
        <v>6.27</v>
      </c>
      <c r="E116" s="4">
        <f t="shared" si="2"/>
        <v>-0.36999999999999922</v>
      </c>
      <c r="F116" s="9">
        <f t="shared" si="3"/>
        <v>1.2456700000000005</v>
      </c>
    </row>
    <row r="117" spans="1:6" x14ac:dyDescent="0.25">
      <c r="A117" s="1">
        <v>28856</v>
      </c>
      <c r="B117" s="4">
        <v>1.7879799999999999</v>
      </c>
      <c r="C117" s="8">
        <v>5.9</v>
      </c>
      <c r="D117" s="7">
        <v>6.26</v>
      </c>
      <c r="E117" s="4">
        <f t="shared" si="2"/>
        <v>-0.35999999999999943</v>
      </c>
      <c r="F117" s="9">
        <f t="shared" si="3"/>
        <v>5.7049999999999379E-2</v>
      </c>
    </row>
    <row r="118" spans="1:6" x14ac:dyDescent="0.25">
      <c r="A118" s="1">
        <v>28946</v>
      </c>
      <c r="B118" s="4">
        <v>2.4190900000000002</v>
      </c>
      <c r="C118" s="8">
        <v>5.7</v>
      </c>
      <c r="D118" s="7">
        <v>6.26</v>
      </c>
      <c r="E118" s="4">
        <f t="shared" si="2"/>
        <v>-0.55999999999999961</v>
      </c>
      <c r="F118" s="9">
        <f t="shared" si="3"/>
        <v>2.2820800000000006</v>
      </c>
    </row>
    <row r="119" spans="1:6" x14ac:dyDescent="0.25">
      <c r="A119" s="1">
        <v>29037</v>
      </c>
      <c r="B119" s="4">
        <v>2.1339299999999999</v>
      </c>
      <c r="C119" s="8">
        <v>5.9</v>
      </c>
      <c r="D119" s="7">
        <v>6.25</v>
      </c>
      <c r="E119" s="4">
        <f t="shared" si="2"/>
        <v>-0.34999999999999964</v>
      </c>
      <c r="F119" s="9">
        <f t="shared" si="3"/>
        <v>0.55507999999999846</v>
      </c>
    </row>
    <row r="120" spans="1:6" x14ac:dyDescent="0.25">
      <c r="A120" s="1">
        <v>29129</v>
      </c>
      <c r="B120" s="4">
        <v>1.99471</v>
      </c>
      <c r="C120" s="8">
        <v>6</v>
      </c>
      <c r="D120" s="7">
        <v>6.24</v>
      </c>
      <c r="E120" s="4">
        <f t="shared" si="2"/>
        <v>-0.24000000000000021</v>
      </c>
      <c r="F120" s="9">
        <f t="shared" si="3"/>
        <v>-0.46472999999999942</v>
      </c>
    </row>
    <row r="121" spans="1:6" x14ac:dyDescent="0.25">
      <c r="A121" s="1">
        <v>29221</v>
      </c>
      <c r="B121" s="4">
        <v>2.0817999999999999</v>
      </c>
      <c r="C121" s="8">
        <v>6.3</v>
      </c>
      <c r="D121" s="7">
        <v>6.23</v>
      </c>
      <c r="E121" s="4">
        <f t="shared" si="2"/>
        <v>6.9999999999999396E-2</v>
      </c>
      <c r="F121" s="9">
        <f t="shared" si="3"/>
        <v>-8.5099999999993514E-3</v>
      </c>
    </row>
    <row r="122" spans="1:6" x14ac:dyDescent="0.25">
      <c r="A122" s="1">
        <v>29312</v>
      </c>
      <c r="B122" s="4">
        <v>2.1931699999999998</v>
      </c>
      <c r="C122" s="8">
        <v>7.3</v>
      </c>
      <c r="D122" s="7">
        <v>6.22</v>
      </c>
      <c r="E122" s="4">
        <f t="shared" si="2"/>
        <v>1.08</v>
      </c>
      <c r="F122" s="9">
        <f t="shared" si="3"/>
        <v>0.14315000000000033</v>
      </c>
    </row>
    <row r="123" spans="1:6" x14ac:dyDescent="0.25">
      <c r="A123" s="1">
        <v>29403</v>
      </c>
      <c r="B123" s="4">
        <v>2.30118</v>
      </c>
      <c r="C123" s="8">
        <v>7.7</v>
      </c>
      <c r="D123" s="7">
        <v>6.21</v>
      </c>
      <c r="E123" s="4">
        <f t="shared" si="2"/>
        <v>1.4900000000000002</v>
      </c>
      <c r="F123" s="9">
        <f t="shared" si="3"/>
        <v>0.80110999999999954</v>
      </c>
    </row>
    <row r="124" spans="1:6" x14ac:dyDescent="0.25">
      <c r="A124" s="1">
        <v>29495</v>
      </c>
      <c r="B124" s="4">
        <v>2.7644000000000002</v>
      </c>
      <c r="C124" s="8">
        <v>7.4</v>
      </c>
      <c r="D124" s="7">
        <v>6.2</v>
      </c>
      <c r="E124" s="4">
        <f t="shared" si="2"/>
        <v>1.2000000000000002</v>
      </c>
      <c r="F124" s="9">
        <f t="shared" si="3"/>
        <v>2.4867400000000011</v>
      </c>
    </row>
    <row r="125" spans="1:6" x14ac:dyDescent="0.25">
      <c r="A125" s="1">
        <v>29587</v>
      </c>
      <c r="B125" s="4">
        <v>2.4947900000000001</v>
      </c>
      <c r="C125" s="8">
        <v>7.4</v>
      </c>
      <c r="D125" s="7">
        <v>6.19</v>
      </c>
      <c r="E125" s="4">
        <f t="shared" si="2"/>
        <v>1.21</v>
      </c>
      <c r="F125" s="9">
        <f t="shared" si="3"/>
        <v>0.6386099999999999</v>
      </c>
    </row>
    <row r="126" spans="1:6" x14ac:dyDescent="0.25">
      <c r="A126" s="1">
        <v>29677</v>
      </c>
      <c r="B126" s="4">
        <v>1.87741</v>
      </c>
      <c r="C126" s="8">
        <v>7.4</v>
      </c>
      <c r="D126" s="7">
        <v>6.17</v>
      </c>
      <c r="E126" s="4">
        <f t="shared" si="2"/>
        <v>1.2300000000000004</v>
      </c>
      <c r="F126" s="9">
        <f t="shared" si="3"/>
        <v>-2.2439000000000009</v>
      </c>
    </row>
    <row r="127" spans="1:6" x14ac:dyDescent="0.25">
      <c r="A127" s="1">
        <v>29768</v>
      </c>
      <c r="B127" s="4">
        <v>1.79918</v>
      </c>
      <c r="C127" s="8">
        <v>7.4</v>
      </c>
      <c r="D127" s="7">
        <v>6.16</v>
      </c>
      <c r="E127" s="4">
        <f t="shared" si="2"/>
        <v>1.2400000000000002</v>
      </c>
      <c r="F127" s="9">
        <f t="shared" si="3"/>
        <v>-2.2410600000000001</v>
      </c>
    </row>
    <row r="128" spans="1:6" x14ac:dyDescent="0.25">
      <c r="A128" s="1">
        <v>29860</v>
      </c>
      <c r="B128" s="4">
        <v>1.87351</v>
      </c>
      <c r="C128" s="8">
        <v>8.1999999999999993</v>
      </c>
      <c r="D128" s="7">
        <v>6.15</v>
      </c>
      <c r="E128" s="4">
        <f t="shared" si="2"/>
        <v>2.0499999999999989</v>
      </c>
      <c r="F128" s="9">
        <f t="shared" si="3"/>
        <v>-1.4417400000000011</v>
      </c>
    </row>
    <row r="129" spans="1:6" x14ac:dyDescent="0.25">
      <c r="A129" s="1">
        <v>29952</v>
      </c>
      <c r="B129" s="4">
        <v>1.39832</v>
      </c>
      <c r="C129" s="8">
        <v>8.8000000000000007</v>
      </c>
      <c r="D129" s="7">
        <v>6.13</v>
      </c>
      <c r="E129" s="4">
        <f t="shared" si="2"/>
        <v>2.6700000000000008</v>
      </c>
      <c r="F129" s="9">
        <f t="shared" si="3"/>
        <v>-2.4516100000000005</v>
      </c>
    </row>
    <row r="130" spans="1:6" x14ac:dyDescent="0.25">
      <c r="A130" s="1">
        <v>30042</v>
      </c>
      <c r="B130" s="4">
        <v>1.2051799999999999</v>
      </c>
      <c r="C130" s="8">
        <v>9.4</v>
      </c>
      <c r="D130" s="7">
        <v>6.12</v>
      </c>
      <c r="E130" s="4">
        <f t="shared" si="2"/>
        <v>3.2800000000000002</v>
      </c>
      <c r="F130" s="9">
        <f t="shared" si="3"/>
        <v>-2.1277000000000008</v>
      </c>
    </row>
    <row r="131" spans="1:6" x14ac:dyDescent="0.25">
      <c r="A131" s="1">
        <v>30133</v>
      </c>
      <c r="B131" s="4">
        <v>1.43875</v>
      </c>
      <c r="C131" s="8">
        <v>9.9</v>
      </c>
      <c r="D131" s="7">
        <v>6.11</v>
      </c>
      <c r="E131" s="4">
        <f t="shared" si="2"/>
        <v>3.79</v>
      </c>
      <c r="F131" s="9">
        <f t="shared" si="3"/>
        <v>-0.52118999999999982</v>
      </c>
    </row>
    <row r="132" spans="1:6" x14ac:dyDescent="0.25">
      <c r="A132" s="1">
        <v>30225</v>
      </c>
      <c r="B132" s="4">
        <v>1.1123499999999999</v>
      </c>
      <c r="C132" s="8">
        <v>10.7</v>
      </c>
      <c r="D132" s="7">
        <v>6.1</v>
      </c>
      <c r="E132" s="4">
        <f t="shared" si="2"/>
        <v>4.5999999999999996</v>
      </c>
      <c r="F132" s="9">
        <f t="shared" si="3"/>
        <v>-1.4663599999999999</v>
      </c>
    </row>
    <row r="133" spans="1:6" x14ac:dyDescent="0.25">
      <c r="A133" s="1">
        <v>30317</v>
      </c>
      <c r="B133" s="4">
        <v>0.80700000000000005</v>
      </c>
      <c r="C133" s="8">
        <v>10.4</v>
      </c>
      <c r="D133" s="7">
        <v>6.09</v>
      </c>
      <c r="E133" s="4">
        <f t="shared" si="2"/>
        <v>4.3100000000000005</v>
      </c>
      <c r="F133" s="9">
        <f t="shared" si="3"/>
        <v>-1.9266000000000001</v>
      </c>
    </row>
    <row r="134" spans="1:6" x14ac:dyDescent="0.25">
      <c r="A134" s="1">
        <v>30407</v>
      </c>
      <c r="B134" s="4">
        <v>0.67781999999999998</v>
      </c>
      <c r="C134" s="8">
        <v>10.1</v>
      </c>
      <c r="D134" s="7">
        <v>6.08</v>
      </c>
      <c r="E134" s="4">
        <f t="shared" si="2"/>
        <v>4.0199999999999996</v>
      </c>
      <c r="F134" s="9">
        <f t="shared" si="3"/>
        <v>-1.8520000000000008</v>
      </c>
    </row>
    <row r="135" spans="1:6" x14ac:dyDescent="0.25">
      <c r="A135" s="1">
        <v>30498</v>
      </c>
      <c r="B135" s="4">
        <v>1.0464500000000001</v>
      </c>
      <c r="C135" s="8">
        <v>9.4</v>
      </c>
      <c r="D135" s="7">
        <v>6.07</v>
      </c>
      <c r="E135" s="4">
        <f t="shared" si="2"/>
        <v>3.33</v>
      </c>
      <c r="F135" s="9">
        <f t="shared" si="3"/>
        <v>0.14988000000000046</v>
      </c>
    </row>
    <row r="136" spans="1:6" x14ac:dyDescent="0.25">
      <c r="A136" s="1">
        <v>30590</v>
      </c>
      <c r="B136" s="4">
        <v>0.73494999999999999</v>
      </c>
      <c r="C136" s="8">
        <v>8.5</v>
      </c>
      <c r="D136" s="7">
        <v>6.06</v>
      </c>
      <c r="E136" s="4">
        <f t="shared" si="2"/>
        <v>2.4400000000000004</v>
      </c>
      <c r="F136" s="9">
        <f t="shared" si="3"/>
        <v>-0.70382000000000033</v>
      </c>
    </row>
    <row r="137" spans="1:6" x14ac:dyDescent="0.25">
      <c r="A137" s="1">
        <v>30682</v>
      </c>
      <c r="B137" s="4">
        <v>1.06491</v>
      </c>
      <c r="C137" s="8">
        <v>7.9</v>
      </c>
      <c r="D137" s="7">
        <v>6.05</v>
      </c>
      <c r="E137" s="4">
        <f t="shared" si="2"/>
        <v>1.8500000000000005</v>
      </c>
      <c r="F137" s="9">
        <f t="shared" si="3"/>
        <v>0.99341999999999997</v>
      </c>
    </row>
    <row r="138" spans="1:6" x14ac:dyDescent="0.25">
      <c r="A138" s="1">
        <v>30773</v>
      </c>
      <c r="B138" s="4">
        <v>0.84040000000000004</v>
      </c>
      <c r="C138" s="8">
        <v>7.4</v>
      </c>
      <c r="D138" s="7">
        <v>6.05</v>
      </c>
      <c r="E138" s="4">
        <f t="shared" si="2"/>
        <v>1.3500000000000005</v>
      </c>
      <c r="F138" s="9">
        <f t="shared" si="3"/>
        <v>-0.16253000000000029</v>
      </c>
    </row>
    <row r="139" spans="1:6" x14ac:dyDescent="0.25">
      <c r="A139" s="1">
        <v>30864</v>
      </c>
      <c r="B139" s="4">
        <v>0.81169999999999998</v>
      </c>
      <c r="C139" s="8">
        <v>7.4</v>
      </c>
      <c r="D139" s="7">
        <v>6.04</v>
      </c>
      <c r="E139" s="4">
        <f t="shared" si="2"/>
        <v>1.3600000000000003</v>
      </c>
      <c r="F139" s="9">
        <f t="shared" si="3"/>
        <v>-0.4399099999999998</v>
      </c>
    </row>
    <row r="140" spans="1:6" x14ac:dyDescent="0.25">
      <c r="A140" s="1">
        <v>30956</v>
      </c>
      <c r="B140" s="4">
        <v>0.67066999999999999</v>
      </c>
      <c r="C140" s="8">
        <v>7.3</v>
      </c>
      <c r="D140" s="7">
        <v>6.03</v>
      </c>
      <c r="E140" s="4">
        <f t="shared" si="2"/>
        <v>1.2699999999999996</v>
      </c>
      <c r="F140" s="9">
        <f t="shared" si="3"/>
        <v>-0.76928000000000019</v>
      </c>
    </row>
    <row r="141" spans="1:6" x14ac:dyDescent="0.25">
      <c r="A141" s="1">
        <v>31048</v>
      </c>
      <c r="B141" s="4">
        <v>1.15072</v>
      </c>
      <c r="C141" s="8">
        <v>7.2</v>
      </c>
      <c r="D141" s="7">
        <v>6.03</v>
      </c>
      <c r="E141" s="4">
        <f t="shared" si="2"/>
        <v>1.17</v>
      </c>
      <c r="F141" s="9">
        <f t="shared" si="3"/>
        <v>1.2151999999999998</v>
      </c>
    </row>
    <row r="142" spans="1:6" x14ac:dyDescent="0.25">
      <c r="A142" s="1">
        <v>31138</v>
      </c>
      <c r="B142" s="4">
        <v>0.61812</v>
      </c>
      <c r="C142" s="8">
        <v>7.3</v>
      </c>
      <c r="D142" s="7">
        <v>6.02</v>
      </c>
      <c r="E142" s="4">
        <f t="shared" si="2"/>
        <v>1.2800000000000002</v>
      </c>
      <c r="F142" s="9">
        <f t="shared" si="3"/>
        <v>-1.00101</v>
      </c>
    </row>
    <row r="143" spans="1:6" x14ac:dyDescent="0.25">
      <c r="A143" s="1">
        <v>31229</v>
      </c>
      <c r="B143" s="4">
        <v>0.58106999999999998</v>
      </c>
      <c r="C143" s="8">
        <v>7.2</v>
      </c>
      <c r="D143" s="7">
        <v>6.02</v>
      </c>
      <c r="E143" s="4">
        <f t="shared" si="2"/>
        <v>1.1800000000000006</v>
      </c>
      <c r="F143" s="9">
        <f t="shared" si="3"/>
        <v>-0.92693000000000048</v>
      </c>
    </row>
    <row r="144" spans="1:6" x14ac:dyDescent="0.25">
      <c r="A144" s="1">
        <v>31321</v>
      </c>
      <c r="B144" s="4">
        <v>0.57770999999999995</v>
      </c>
      <c r="C144" s="8">
        <v>7</v>
      </c>
      <c r="D144" s="7">
        <v>6.01</v>
      </c>
      <c r="E144" s="4">
        <f t="shared" si="2"/>
        <v>0.99000000000000021</v>
      </c>
      <c r="F144" s="9">
        <f t="shared" si="3"/>
        <v>-0.70974000000000048</v>
      </c>
    </row>
    <row r="145" spans="1:6" x14ac:dyDescent="0.25">
      <c r="A145" s="1">
        <v>31413</v>
      </c>
      <c r="B145" s="4">
        <v>0.48788999999999999</v>
      </c>
      <c r="C145" s="8">
        <v>7</v>
      </c>
      <c r="D145" s="7">
        <v>6</v>
      </c>
      <c r="E145" s="4">
        <f t="shared" si="2"/>
        <v>1</v>
      </c>
      <c r="F145" s="9">
        <f t="shared" si="3"/>
        <v>-0.97606000000000015</v>
      </c>
    </row>
    <row r="146" spans="1:6" x14ac:dyDescent="0.25">
      <c r="A146" s="1">
        <v>31503</v>
      </c>
      <c r="B146" s="4">
        <v>0.40116000000000002</v>
      </c>
      <c r="C146" s="8">
        <v>7.2</v>
      </c>
      <c r="D146" s="7">
        <v>6</v>
      </c>
      <c r="E146" s="4">
        <f t="shared" ref="E146:E209" si="4">C146-D146</f>
        <v>1.2000000000000002</v>
      </c>
      <c r="F146" s="9">
        <f t="shared" si="3"/>
        <v>-0.66015000000000001</v>
      </c>
    </row>
    <row r="147" spans="1:6" x14ac:dyDescent="0.25">
      <c r="A147" s="1">
        <v>31594</v>
      </c>
      <c r="B147" s="4">
        <v>0.40298</v>
      </c>
      <c r="C147" s="8">
        <v>7</v>
      </c>
      <c r="D147" s="7">
        <v>5.99</v>
      </c>
      <c r="E147" s="4">
        <f t="shared" si="4"/>
        <v>1.0099999999999998</v>
      </c>
      <c r="F147" s="9">
        <f t="shared" si="3"/>
        <v>-0.4359099999999998</v>
      </c>
    </row>
    <row r="148" spans="1:6" x14ac:dyDescent="0.25">
      <c r="A148" s="1">
        <v>31686</v>
      </c>
      <c r="B148" s="4">
        <v>0.55508000000000002</v>
      </c>
      <c r="C148" s="8">
        <v>6.8</v>
      </c>
      <c r="D148" s="7">
        <v>5.98</v>
      </c>
      <c r="E148" s="4">
        <f t="shared" si="4"/>
        <v>0.8199999999999994</v>
      </c>
      <c r="F148" s="9">
        <f t="shared" si="3"/>
        <v>0.35058000000000034</v>
      </c>
    </row>
    <row r="149" spans="1:6" x14ac:dyDescent="0.25">
      <c r="A149" s="1">
        <v>31778</v>
      </c>
      <c r="B149" s="4">
        <v>0.72696000000000005</v>
      </c>
      <c r="C149" s="8">
        <v>6.6</v>
      </c>
      <c r="D149" s="7">
        <v>5.98</v>
      </c>
      <c r="E149" s="4">
        <f t="shared" si="4"/>
        <v>0.61999999999999922</v>
      </c>
      <c r="F149" s="9">
        <f t="shared" si="3"/>
        <v>1.0607300000000002</v>
      </c>
    </row>
    <row r="150" spans="1:6" x14ac:dyDescent="0.25">
      <c r="A150" s="1">
        <v>31868</v>
      </c>
      <c r="B150" s="4">
        <v>0.66944000000000004</v>
      </c>
      <c r="C150" s="8">
        <v>6.3</v>
      </c>
      <c r="D150" s="7">
        <v>5.97</v>
      </c>
      <c r="E150" s="4">
        <f t="shared" si="4"/>
        <v>0.33000000000000007</v>
      </c>
      <c r="F150" s="9">
        <f t="shared" ref="F150:F213" si="5">4*(B150-AVERAGE(B146:B149))</f>
        <v>0.59157999999999999</v>
      </c>
    </row>
    <row r="151" spans="1:6" x14ac:dyDescent="0.25">
      <c r="A151" s="1">
        <v>31959</v>
      </c>
      <c r="B151" s="4">
        <v>0.72697000000000001</v>
      </c>
      <c r="C151" s="8">
        <v>6</v>
      </c>
      <c r="D151" s="7">
        <v>5.97</v>
      </c>
      <c r="E151" s="4">
        <f t="shared" si="4"/>
        <v>3.0000000000000249E-2</v>
      </c>
      <c r="F151" s="9">
        <f t="shared" si="5"/>
        <v>0.55341999999999958</v>
      </c>
    </row>
    <row r="152" spans="1:6" x14ac:dyDescent="0.25">
      <c r="A152" s="1">
        <v>32051</v>
      </c>
      <c r="B152" s="4">
        <v>0.82815000000000005</v>
      </c>
      <c r="C152" s="8">
        <v>5.8</v>
      </c>
      <c r="D152" s="7">
        <v>5.96</v>
      </c>
      <c r="E152" s="4">
        <f t="shared" si="4"/>
        <v>-0.16000000000000014</v>
      </c>
      <c r="F152" s="9">
        <f t="shared" si="5"/>
        <v>0.63414999999999999</v>
      </c>
    </row>
    <row r="153" spans="1:6" x14ac:dyDescent="0.25">
      <c r="A153" s="1">
        <v>32143</v>
      </c>
      <c r="B153" s="4">
        <v>0.78505999999999998</v>
      </c>
      <c r="C153" s="8">
        <v>5.7</v>
      </c>
      <c r="D153" s="7">
        <v>5.94</v>
      </c>
      <c r="E153" s="4">
        <f t="shared" si="4"/>
        <v>-0.24000000000000021</v>
      </c>
      <c r="F153" s="9">
        <f t="shared" si="5"/>
        <v>0.18872</v>
      </c>
    </row>
    <row r="154" spans="1:6" x14ac:dyDescent="0.25">
      <c r="A154" s="1">
        <v>32234</v>
      </c>
      <c r="B154" s="4">
        <v>0.96714</v>
      </c>
      <c r="C154" s="8">
        <v>5.5</v>
      </c>
      <c r="D154" s="7">
        <v>5.94</v>
      </c>
      <c r="E154" s="4">
        <f t="shared" si="4"/>
        <v>-0.44000000000000039</v>
      </c>
      <c r="F154" s="9">
        <f t="shared" si="5"/>
        <v>0.85894000000000004</v>
      </c>
    </row>
    <row r="155" spans="1:6" x14ac:dyDescent="0.25">
      <c r="A155" s="1">
        <v>32325</v>
      </c>
      <c r="B155" s="4">
        <v>1.1782999999999999</v>
      </c>
      <c r="C155" s="8">
        <v>5.5</v>
      </c>
      <c r="D155" s="7">
        <v>5.93</v>
      </c>
      <c r="E155" s="4">
        <f t="shared" si="4"/>
        <v>-0.42999999999999972</v>
      </c>
      <c r="F155" s="9">
        <f t="shared" si="5"/>
        <v>1.4058799999999994</v>
      </c>
    </row>
    <row r="156" spans="1:6" x14ac:dyDescent="0.25">
      <c r="A156" s="1">
        <v>32417</v>
      </c>
      <c r="B156" s="4">
        <v>0.80095000000000005</v>
      </c>
      <c r="C156" s="8">
        <v>5.3</v>
      </c>
      <c r="D156" s="7">
        <v>5.92</v>
      </c>
      <c r="E156" s="4">
        <f t="shared" si="4"/>
        <v>-0.62000000000000011</v>
      </c>
      <c r="F156" s="9">
        <f t="shared" si="5"/>
        <v>-0.55485000000000007</v>
      </c>
    </row>
    <row r="157" spans="1:6" x14ac:dyDescent="0.25">
      <c r="A157" s="1">
        <v>32509</v>
      </c>
      <c r="B157" s="4">
        <v>1.09812</v>
      </c>
      <c r="C157" s="8">
        <v>5.2</v>
      </c>
      <c r="D157" s="7">
        <v>5.91</v>
      </c>
      <c r="E157" s="4">
        <f t="shared" si="4"/>
        <v>-0.71</v>
      </c>
      <c r="F157" s="9">
        <f t="shared" si="5"/>
        <v>0.66103000000000023</v>
      </c>
    </row>
    <row r="158" spans="1:6" x14ac:dyDescent="0.25">
      <c r="A158" s="1">
        <v>32599</v>
      </c>
      <c r="B158" s="4">
        <v>1.0343100000000001</v>
      </c>
      <c r="C158" s="8">
        <v>5.2</v>
      </c>
      <c r="D158" s="7">
        <v>5.91</v>
      </c>
      <c r="E158" s="4">
        <f t="shared" si="4"/>
        <v>-0.71</v>
      </c>
      <c r="F158" s="9">
        <f t="shared" si="5"/>
        <v>9.2730000000000423E-2</v>
      </c>
    </row>
    <row r="159" spans="1:6" x14ac:dyDescent="0.25">
      <c r="A159" s="1">
        <v>32690</v>
      </c>
      <c r="B159" s="4">
        <v>0.72501000000000004</v>
      </c>
      <c r="C159" s="8">
        <v>5.2</v>
      </c>
      <c r="D159" s="7">
        <v>5.9</v>
      </c>
      <c r="E159" s="4">
        <f t="shared" si="4"/>
        <v>-0.70000000000000018</v>
      </c>
      <c r="F159" s="9">
        <f t="shared" si="5"/>
        <v>-1.2116399999999996</v>
      </c>
    </row>
    <row r="160" spans="1:6" x14ac:dyDescent="0.25">
      <c r="A160" s="1">
        <v>32782</v>
      </c>
      <c r="B160" s="4">
        <v>0.69662000000000002</v>
      </c>
      <c r="C160" s="8">
        <v>5.4</v>
      </c>
      <c r="D160" s="7">
        <v>5.89</v>
      </c>
      <c r="E160" s="4">
        <f t="shared" si="4"/>
        <v>-0.48999999999999932</v>
      </c>
      <c r="F160" s="9">
        <f t="shared" si="5"/>
        <v>-0.87191000000000018</v>
      </c>
    </row>
    <row r="161" spans="1:6" x14ac:dyDescent="0.25">
      <c r="A161" s="1">
        <v>32874</v>
      </c>
      <c r="B161" s="4">
        <v>1.1029</v>
      </c>
      <c r="C161" s="8">
        <v>5.3</v>
      </c>
      <c r="D161" s="7">
        <v>5.88</v>
      </c>
      <c r="E161" s="4">
        <f t="shared" si="4"/>
        <v>-0.58000000000000007</v>
      </c>
      <c r="F161" s="9">
        <f t="shared" si="5"/>
        <v>0.8575399999999993</v>
      </c>
    </row>
    <row r="162" spans="1:6" x14ac:dyDescent="0.25">
      <c r="A162" s="1">
        <v>32964</v>
      </c>
      <c r="B162" s="4">
        <v>1.03321</v>
      </c>
      <c r="C162" s="8">
        <v>5.3</v>
      </c>
      <c r="D162" s="7">
        <v>5.87</v>
      </c>
      <c r="E162" s="4">
        <f t="shared" si="4"/>
        <v>-0.57000000000000028</v>
      </c>
      <c r="F162" s="9">
        <f t="shared" si="5"/>
        <v>0.57399999999999984</v>
      </c>
    </row>
    <row r="163" spans="1:6" x14ac:dyDescent="0.25">
      <c r="A163" s="1">
        <v>33055</v>
      </c>
      <c r="B163" s="4">
        <v>0.89200000000000002</v>
      </c>
      <c r="C163" s="8">
        <v>5.7</v>
      </c>
      <c r="D163" s="7">
        <v>5.86</v>
      </c>
      <c r="E163" s="4">
        <f t="shared" si="4"/>
        <v>-0.16000000000000014</v>
      </c>
      <c r="F163" s="9">
        <f t="shared" si="5"/>
        <v>1.0260000000000158E-2</v>
      </c>
    </row>
    <row r="164" spans="1:6" x14ac:dyDescent="0.25">
      <c r="A164" s="1">
        <v>33147</v>
      </c>
      <c r="B164" s="4">
        <v>0.75610999999999995</v>
      </c>
      <c r="C164" s="8">
        <v>6.1</v>
      </c>
      <c r="D164" s="7">
        <v>5.84</v>
      </c>
      <c r="E164" s="4">
        <f t="shared" si="4"/>
        <v>0.25999999999999979</v>
      </c>
      <c r="F164" s="9">
        <f t="shared" si="5"/>
        <v>-0.70028999999999986</v>
      </c>
    </row>
    <row r="165" spans="1:6" x14ac:dyDescent="0.25">
      <c r="A165" s="1">
        <v>33239</v>
      </c>
      <c r="B165" s="4">
        <v>0.99712999999999996</v>
      </c>
      <c r="C165" s="8">
        <v>6.6</v>
      </c>
      <c r="D165" s="7">
        <v>5.82</v>
      </c>
      <c r="E165" s="4">
        <f t="shared" si="4"/>
        <v>0.77999999999999936</v>
      </c>
      <c r="F165" s="9">
        <f t="shared" si="5"/>
        <v>0.20429999999999993</v>
      </c>
    </row>
    <row r="166" spans="1:6" x14ac:dyDescent="0.25">
      <c r="A166" s="1">
        <v>33329</v>
      </c>
      <c r="B166" s="4">
        <v>0.68452000000000002</v>
      </c>
      <c r="C166" s="8">
        <v>6.8</v>
      </c>
      <c r="D166" s="7">
        <v>5.79</v>
      </c>
      <c r="E166" s="4">
        <f t="shared" si="4"/>
        <v>1.0099999999999998</v>
      </c>
      <c r="F166" s="9">
        <f t="shared" si="5"/>
        <v>-0.94036999999999971</v>
      </c>
    </row>
    <row r="167" spans="1:6" x14ac:dyDescent="0.25">
      <c r="A167" s="1">
        <v>33420</v>
      </c>
      <c r="B167" s="4">
        <v>0.73362000000000005</v>
      </c>
      <c r="C167" s="8">
        <v>6.9</v>
      </c>
      <c r="D167" s="7">
        <v>5.77</v>
      </c>
      <c r="E167" s="4">
        <f t="shared" si="4"/>
        <v>1.1300000000000008</v>
      </c>
      <c r="F167" s="9">
        <f t="shared" si="5"/>
        <v>-0.39527999999999963</v>
      </c>
    </row>
    <row r="168" spans="1:6" x14ac:dyDescent="0.25">
      <c r="A168" s="1">
        <v>33512</v>
      </c>
      <c r="B168" s="4">
        <v>0.54079999999999995</v>
      </c>
      <c r="C168" s="8">
        <v>7.1</v>
      </c>
      <c r="D168" s="7">
        <v>5.74</v>
      </c>
      <c r="E168" s="4">
        <f t="shared" si="4"/>
        <v>1.3599999999999994</v>
      </c>
      <c r="F168" s="9">
        <f t="shared" si="5"/>
        <v>-1.0081800000000003</v>
      </c>
    </row>
    <row r="169" spans="1:6" x14ac:dyDescent="0.25">
      <c r="A169" s="1">
        <v>33604</v>
      </c>
      <c r="B169" s="4">
        <v>0.43031000000000003</v>
      </c>
      <c r="C169" s="8">
        <v>7.4</v>
      </c>
      <c r="D169" s="7">
        <v>5.71</v>
      </c>
      <c r="E169" s="4">
        <f t="shared" si="4"/>
        <v>1.6900000000000004</v>
      </c>
      <c r="F169" s="9">
        <f t="shared" si="5"/>
        <v>-1.2348299999999999</v>
      </c>
    </row>
    <row r="170" spans="1:6" x14ac:dyDescent="0.25">
      <c r="A170" s="1">
        <v>33695</v>
      </c>
      <c r="B170" s="4">
        <v>0.63698999999999995</v>
      </c>
      <c r="C170" s="8">
        <v>7.6</v>
      </c>
      <c r="D170" s="7">
        <v>5.68</v>
      </c>
      <c r="E170" s="4">
        <f t="shared" si="4"/>
        <v>1.92</v>
      </c>
      <c r="F170" s="9">
        <f t="shared" si="5"/>
        <v>0.15870999999999968</v>
      </c>
    </row>
    <row r="171" spans="1:6" x14ac:dyDescent="0.25">
      <c r="A171" s="1">
        <v>33786</v>
      </c>
      <c r="B171" s="4">
        <v>0.47543000000000002</v>
      </c>
      <c r="C171" s="8">
        <v>7.6</v>
      </c>
      <c r="D171" s="7">
        <v>5.64</v>
      </c>
      <c r="E171" s="4">
        <f t="shared" si="4"/>
        <v>1.96</v>
      </c>
      <c r="F171" s="9">
        <f t="shared" si="5"/>
        <v>-0.43999999999999995</v>
      </c>
    </row>
    <row r="172" spans="1:6" x14ac:dyDescent="0.25">
      <c r="A172" s="1">
        <v>33878</v>
      </c>
      <c r="B172" s="4">
        <v>0.67657</v>
      </c>
      <c r="C172" s="8">
        <v>7.4</v>
      </c>
      <c r="D172" s="7">
        <v>5.61</v>
      </c>
      <c r="E172" s="4">
        <f t="shared" si="4"/>
        <v>1.79</v>
      </c>
      <c r="F172" s="9">
        <f t="shared" si="5"/>
        <v>0.62275000000000036</v>
      </c>
    </row>
    <row r="173" spans="1:6" x14ac:dyDescent="0.25">
      <c r="A173" s="1">
        <v>33970</v>
      </c>
      <c r="B173" s="4">
        <v>0.56820999999999999</v>
      </c>
      <c r="C173" s="8">
        <v>7.1</v>
      </c>
      <c r="D173" s="7">
        <v>5.58</v>
      </c>
      <c r="E173" s="4">
        <f t="shared" si="4"/>
        <v>1.5199999999999996</v>
      </c>
      <c r="F173" s="9">
        <f t="shared" si="5"/>
        <v>5.3539999999999921E-2</v>
      </c>
    </row>
    <row r="174" spans="1:6" x14ac:dyDescent="0.25">
      <c r="A174" s="1">
        <v>34060</v>
      </c>
      <c r="B174" s="4">
        <v>0.60824</v>
      </c>
      <c r="C174" s="8">
        <v>7.1</v>
      </c>
      <c r="D174" s="7">
        <v>5.54</v>
      </c>
      <c r="E174" s="4">
        <f t="shared" si="4"/>
        <v>1.5599999999999996</v>
      </c>
      <c r="F174" s="9">
        <f t="shared" si="5"/>
        <v>7.5759999999999827E-2</v>
      </c>
    </row>
    <row r="175" spans="1:6" x14ac:dyDescent="0.25">
      <c r="A175" s="1">
        <v>34151</v>
      </c>
      <c r="B175" s="4">
        <v>0.60318000000000005</v>
      </c>
      <c r="C175" s="8">
        <v>6.8</v>
      </c>
      <c r="D175" s="7">
        <v>5.51</v>
      </c>
      <c r="E175" s="4">
        <f t="shared" si="4"/>
        <v>1.29</v>
      </c>
      <c r="F175" s="9">
        <f t="shared" si="5"/>
        <v>8.4270000000000067E-2</v>
      </c>
    </row>
    <row r="176" spans="1:6" x14ac:dyDescent="0.25">
      <c r="A176" s="1">
        <v>34243</v>
      </c>
      <c r="B176" s="4">
        <v>0.52100000000000002</v>
      </c>
      <c r="C176" s="8">
        <v>6.6</v>
      </c>
      <c r="D176" s="7">
        <v>5.48</v>
      </c>
      <c r="E176" s="4">
        <f t="shared" si="4"/>
        <v>1.1199999999999992</v>
      </c>
      <c r="F176" s="9">
        <f t="shared" si="5"/>
        <v>-0.37219999999999986</v>
      </c>
    </row>
    <row r="177" spans="1:6" x14ac:dyDescent="0.25">
      <c r="A177" s="1">
        <v>34335</v>
      </c>
      <c r="B177" s="4">
        <v>0.48538999999999999</v>
      </c>
      <c r="C177" s="8">
        <v>6.6</v>
      </c>
      <c r="D177" s="7">
        <v>5.44</v>
      </c>
      <c r="E177" s="4">
        <f t="shared" si="4"/>
        <v>1.1599999999999993</v>
      </c>
      <c r="F177" s="9">
        <f t="shared" si="5"/>
        <v>-0.35907</v>
      </c>
    </row>
    <row r="178" spans="1:6" x14ac:dyDescent="0.25">
      <c r="A178" s="1">
        <v>34425</v>
      </c>
      <c r="B178" s="4">
        <v>0.49806</v>
      </c>
      <c r="C178" s="8">
        <v>6.2</v>
      </c>
      <c r="D178" s="7">
        <v>5.41</v>
      </c>
      <c r="E178" s="4">
        <f t="shared" si="4"/>
        <v>0.79</v>
      </c>
      <c r="F178" s="9">
        <f t="shared" si="5"/>
        <v>-0.22557000000000005</v>
      </c>
    </row>
    <row r="179" spans="1:6" x14ac:dyDescent="0.25">
      <c r="A179" s="1">
        <v>34516</v>
      </c>
      <c r="B179" s="4">
        <v>0.54174999999999995</v>
      </c>
      <c r="C179" s="8">
        <v>6</v>
      </c>
      <c r="D179" s="7">
        <v>5.38</v>
      </c>
      <c r="E179" s="4">
        <f t="shared" si="4"/>
        <v>0.62000000000000011</v>
      </c>
      <c r="F179" s="9">
        <f t="shared" si="5"/>
        <v>5.9369999999999923E-2</v>
      </c>
    </row>
    <row r="180" spans="1:6" x14ac:dyDescent="0.25">
      <c r="A180" s="1">
        <v>34608</v>
      </c>
      <c r="B180" s="4">
        <v>0.55098999999999998</v>
      </c>
      <c r="C180" s="8">
        <v>5.6</v>
      </c>
      <c r="D180" s="7">
        <v>5.35</v>
      </c>
      <c r="E180" s="4">
        <f t="shared" si="4"/>
        <v>0.25</v>
      </c>
      <c r="F180" s="9">
        <f t="shared" si="5"/>
        <v>0.15776000000000012</v>
      </c>
    </row>
    <row r="181" spans="1:6" x14ac:dyDescent="0.25">
      <c r="A181" s="1">
        <v>34700</v>
      </c>
      <c r="B181" s="4">
        <v>0.57349000000000006</v>
      </c>
      <c r="C181" s="8">
        <v>5.5</v>
      </c>
      <c r="D181" s="7">
        <v>5.33</v>
      </c>
      <c r="E181" s="4">
        <f t="shared" si="4"/>
        <v>0.16999999999999993</v>
      </c>
      <c r="F181" s="9">
        <f t="shared" si="5"/>
        <v>0.21777000000000024</v>
      </c>
    </row>
    <row r="182" spans="1:6" x14ac:dyDescent="0.25">
      <c r="A182" s="1">
        <v>34790</v>
      </c>
      <c r="B182" s="4">
        <v>0.43935000000000002</v>
      </c>
      <c r="C182" s="8">
        <v>5.7</v>
      </c>
      <c r="D182" s="7">
        <v>5.3</v>
      </c>
      <c r="E182" s="4">
        <f t="shared" si="4"/>
        <v>0.40000000000000036</v>
      </c>
      <c r="F182" s="9">
        <f t="shared" si="5"/>
        <v>-0.40688999999999975</v>
      </c>
    </row>
    <row r="183" spans="1:6" x14ac:dyDescent="0.25">
      <c r="A183" s="1">
        <v>34881</v>
      </c>
      <c r="B183" s="4">
        <v>0.47598000000000001</v>
      </c>
      <c r="C183" s="8">
        <v>5.7</v>
      </c>
      <c r="D183" s="7">
        <v>5.27</v>
      </c>
      <c r="E183" s="4">
        <f t="shared" si="4"/>
        <v>0.4300000000000006</v>
      </c>
      <c r="F183" s="9">
        <f t="shared" si="5"/>
        <v>-0.20166000000000017</v>
      </c>
    </row>
    <row r="184" spans="1:6" x14ac:dyDescent="0.25">
      <c r="A184" s="1">
        <v>34973</v>
      </c>
      <c r="B184" s="4">
        <v>0.49358000000000002</v>
      </c>
      <c r="C184" s="8">
        <v>5.6</v>
      </c>
      <c r="D184" s="7">
        <v>5.25</v>
      </c>
      <c r="E184" s="4">
        <f t="shared" si="4"/>
        <v>0.34999999999999964</v>
      </c>
      <c r="F184" s="9">
        <f t="shared" si="5"/>
        <v>-6.5490000000000048E-2</v>
      </c>
    </row>
    <row r="185" spans="1:6" x14ac:dyDescent="0.25">
      <c r="A185" s="1">
        <v>35065</v>
      </c>
      <c r="B185" s="4">
        <v>0.54118999999999995</v>
      </c>
      <c r="C185" s="8">
        <v>5.5</v>
      </c>
      <c r="D185" s="7">
        <v>5.23</v>
      </c>
      <c r="E185" s="4">
        <f t="shared" si="4"/>
        <v>0.26999999999999957</v>
      </c>
      <c r="F185" s="9">
        <f t="shared" si="5"/>
        <v>0.18235999999999963</v>
      </c>
    </row>
    <row r="186" spans="1:6" x14ac:dyDescent="0.25">
      <c r="A186" s="1">
        <v>35156</v>
      </c>
      <c r="B186" s="4">
        <v>0.37980000000000003</v>
      </c>
      <c r="C186" s="8">
        <v>5.5</v>
      </c>
      <c r="D186" s="7">
        <v>5.21</v>
      </c>
      <c r="E186" s="4">
        <f t="shared" si="4"/>
        <v>0.29000000000000004</v>
      </c>
      <c r="F186" s="9">
        <f t="shared" si="5"/>
        <v>-0.43089999999999984</v>
      </c>
    </row>
    <row r="187" spans="1:6" x14ac:dyDescent="0.25">
      <c r="A187" s="1">
        <v>35247</v>
      </c>
      <c r="B187" s="4">
        <v>0.28182000000000001</v>
      </c>
      <c r="C187" s="8">
        <v>5.3</v>
      </c>
      <c r="D187" s="7">
        <v>5.19</v>
      </c>
      <c r="E187" s="4">
        <f t="shared" si="4"/>
        <v>0.10999999999999943</v>
      </c>
      <c r="F187" s="9">
        <f t="shared" si="5"/>
        <v>-0.76326999999999967</v>
      </c>
    </row>
    <row r="188" spans="1:6" x14ac:dyDescent="0.25">
      <c r="A188" s="1">
        <v>35339</v>
      </c>
      <c r="B188" s="4">
        <v>0.50741000000000003</v>
      </c>
      <c r="C188" s="8">
        <v>5.3</v>
      </c>
      <c r="D188" s="7">
        <v>5.17</v>
      </c>
      <c r="E188" s="4">
        <f t="shared" si="4"/>
        <v>0.12999999999999989</v>
      </c>
      <c r="F188" s="9">
        <f t="shared" si="5"/>
        <v>0.33325000000000027</v>
      </c>
    </row>
    <row r="189" spans="1:6" x14ac:dyDescent="0.25">
      <c r="A189" s="1">
        <v>35431</v>
      </c>
      <c r="B189" s="4">
        <v>0.62134999999999996</v>
      </c>
      <c r="C189" s="8">
        <v>5.2</v>
      </c>
      <c r="D189" s="7">
        <v>5.15</v>
      </c>
      <c r="E189" s="4">
        <f t="shared" si="4"/>
        <v>4.9999999999999822E-2</v>
      </c>
      <c r="F189" s="9">
        <f t="shared" si="5"/>
        <v>0.77517999999999976</v>
      </c>
    </row>
    <row r="190" spans="1:6" x14ac:dyDescent="0.25">
      <c r="A190" s="1">
        <v>35521</v>
      </c>
      <c r="B190" s="4">
        <v>0.27016000000000001</v>
      </c>
      <c r="C190" s="8">
        <v>5</v>
      </c>
      <c r="D190" s="7">
        <v>5.13</v>
      </c>
      <c r="E190" s="4">
        <f t="shared" si="4"/>
        <v>-0.12999999999999989</v>
      </c>
      <c r="F190" s="9">
        <f t="shared" si="5"/>
        <v>-0.70974000000000026</v>
      </c>
    </row>
    <row r="191" spans="1:6" x14ac:dyDescent="0.25">
      <c r="A191" s="1">
        <v>35612</v>
      </c>
      <c r="B191" s="4">
        <v>0.35796</v>
      </c>
      <c r="C191" s="8">
        <v>4.9000000000000004</v>
      </c>
      <c r="D191" s="7">
        <v>5.1100000000000003</v>
      </c>
      <c r="E191" s="4">
        <f t="shared" si="4"/>
        <v>-0.20999999999999996</v>
      </c>
      <c r="F191" s="9">
        <f t="shared" si="5"/>
        <v>-0.2488999999999999</v>
      </c>
    </row>
    <row r="192" spans="1:6" x14ac:dyDescent="0.25">
      <c r="A192" s="1">
        <v>35704</v>
      </c>
      <c r="B192" s="4">
        <v>0.33112000000000003</v>
      </c>
      <c r="C192" s="8">
        <v>4.7</v>
      </c>
      <c r="D192" s="7">
        <v>5.0999999999999996</v>
      </c>
      <c r="E192" s="4">
        <f t="shared" si="4"/>
        <v>-0.39999999999999947</v>
      </c>
      <c r="F192" s="9">
        <f t="shared" si="5"/>
        <v>-0.4323999999999999</v>
      </c>
    </row>
    <row r="193" spans="1:6" x14ac:dyDescent="0.25">
      <c r="A193" s="1">
        <v>35796</v>
      </c>
      <c r="B193" s="4">
        <v>0.16309999999999999</v>
      </c>
      <c r="C193" s="8">
        <v>4.5999999999999996</v>
      </c>
      <c r="D193" s="7">
        <v>5.09</v>
      </c>
      <c r="E193" s="4">
        <f t="shared" si="4"/>
        <v>-0.49000000000000021</v>
      </c>
      <c r="F193" s="9">
        <f t="shared" si="5"/>
        <v>-0.92819000000000018</v>
      </c>
    </row>
    <row r="194" spans="1:6" x14ac:dyDescent="0.25">
      <c r="A194" s="1">
        <v>35886</v>
      </c>
      <c r="B194" s="4">
        <v>0.2099</v>
      </c>
      <c r="C194" s="8">
        <v>4.4000000000000004</v>
      </c>
      <c r="D194" s="7">
        <v>5.07</v>
      </c>
      <c r="E194" s="4">
        <f t="shared" si="4"/>
        <v>-0.66999999999999993</v>
      </c>
      <c r="F194" s="9">
        <f t="shared" si="5"/>
        <v>-0.2827400000000001</v>
      </c>
    </row>
    <row r="195" spans="1:6" x14ac:dyDescent="0.25">
      <c r="A195" s="1">
        <v>35977</v>
      </c>
      <c r="B195" s="4">
        <v>0.3745</v>
      </c>
      <c r="C195" s="8">
        <v>4.5</v>
      </c>
      <c r="D195" s="7">
        <v>5.0599999999999996</v>
      </c>
      <c r="E195" s="4">
        <f t="shared" si="4"/>
        <v>-0.55999999999999961</v>
      </c>
      <c r="F195" s="9">
        <f t="shared" si="5"/>
        <v>0.43591999999999986</v>
      </c>
    </row>
    <row r="196" spans="1:6" x14ac:dyDescent="0.25">
      <c r="A196" s="1">
        <v>36069</v>
      </c>
      <c r="B196" s="4">
        <v>0.31113000000000002</v>
      </c>
      <c r="C196" s="8">
        <v>4.4000000000000004</v>
      </c>
      <c r="D196" s="7">
        <v>5.05</v>
      </c>
      <c r="E196" s="4">
        <f t="shared" si="4"/>
        <v>-0.64999999999999947</v>
      </c>
      <c r="F196" s="9">
        <f t="shared" si="5"/>
        <v>0.16590000000000016</v>
      </c>
    </row>
    <row r="197" spans="1:6" x14ac:dyDescent="0.25">
      <c r="A197" s="1">
        <v>36161</v>
      </c>
      <c r="B197" s="4">
        <v>0.39967999999999998</v>
      </c>
      <c r="C197" s="8">
        <v>4.3</v>
      </c>
      <c r="D197" s="7">
        <v>5.04</v>
      </c>
      <c r="E197" s="4">
        <f t="shared" si="4"/>
        <v>-0.74000000000000021</v>
      </c>
      <c r="F197" s="9">
        <f t="shared" si="5"/>
        <v>0.54008999999999996</v>
      </c>
    </row>
    <row r="198" spans="1:6" x14ac:dyDescent="0.25">
      <c r="A198" s="1">
        <v>36251</v>
      </c>
      <c r="B198" s="4">
        <v>0.33152999999999999</v>
      </c>
      <c r="C198" s="8">
        <v>4.3</v>
      </c>
      <c r="D198" s="7">
        <v>5.03</v>
      </c>
      <c r="E198" s="4">
        <f t="shared" si="4"/>
        <v>-0.73000000000000043</v>
      </c>
      <c r="F198" s="9">
        <f t="shared" si="5"/>
        <v>3.0909999999999993E-2</v>
      </c>
    </row>
    <row r="199" spans="1:6" x14ac:dyDescent="0.25">
      <c r="A199" s="1">
        <v>36342</v>
      </c>
      <c r="B199" s="4">
        <v>0.36674000000000001</v>
      </c>
      <c r="C199" s="8">
        <v>4.2</v>
      </c>
      <c r="D199" s="7">
        <v>5.03</v>
      </c>
      <c r="E199" s="4">
        <f t="shared" si="4"/>
        <v>-0.83000000000000007</v>
      </c>
      <c r="F199" s="9">
        <f t="shared" si="5"/>
        <v>5.0119999999999942E-2</v>
      </c>
    </row>
    <row r="200" spans="1:6" x14ac:dyDescent="0.25">
      <c r="A200" s="1">
        <v>36434</v>
      </c>
      <c r="B200" s="4">
        <v>0.45893</v>
      </c>
      <c r="C200" s="8">
        <v>4.0999999999999996</v>
      </c>
      <c r="D200" s="7">
        <v>5.0199999999999996</v>
      </c>
      <c r="E200" s="4">
        <f t="shared" si="4"/>
        <v>-0.91999999999999993</v>
      </c>
      <c r="F200" s="9">
        <f t="shared" si="5"/>
        <v>0.42664000000000013</v>
      </c>
    </row>
    <row r="201" spans="1:6" x14ac:dyDescent="0.25">
      <c r="A201" s="1">
        <v>36526</v>
      </c>
      <c r="B201" s="4">
        <v>0.75724999999999998</v>
      </c>
      <c r="C201" s="8">
        <v>4</v>
      </c>
      <c r="D201" s="7">
        <v>5.01</v>
      </c>
      <c r="E201" s="4">
        <f t="shared" si="4"/>
        <v>-1.0099999999999998</v>
      </c>
      <c r="F201" s="9">
        <f t="shared" si="5"/>
        <v>1.4721199999999999</v>
      </c>
    </row>
    <row r="202" spans="1:6" x14ac:dyDescent="0.25">
      <c r="A202" s="1">
        <v>36617</v>
      </c>
      <c r="B202" s="4">
        <v>0.56674999999999998</v>
      </c>
      <c r="C202" s="8">
        <v>3.9</v>
      </c>
      <c r="D202" s="7">
        <v>5.01</v>
      </c>
      <c r="E202" s="4">
        <f t="shared" si="4"/>
        <v>-1.1099999999999999</v>
      </c>
      <c r="F202" s="9">
        <f t="shared" si="5"/>
        <v>0.35254999999999992</v>
      </c>
    </row>
    <row r="203" spans="1:6" x14ac:dyDescent="0.25">
      <c r="A203" s="1">
        <v>36708</v>
      </c>
      <c r="B203" s="4">
        <v>0.65054000000000001</v>
      </c>
      <c r="C203" s="8">
        <v>4</v>
      </c>
      <c r="D203" s="7">
        <v>5.01</v>
      </c>
      <c r="E203" s="4">
        <f t="shared" si="4"/>
        <v>-1.0099999999999998</v>
      </c>
      <c r="F203" s="9">
        <f t="shared" si="5"/>
        <v>0.45249000000000006</v>
      </c>
    </row>
    <row r="204" spans="1:6" x14ac:dyDescent="0.25">
      <c r="A204" s="1">
        <v>36800</v>
      </c>
      <c r="B204" s="4">
        <v>0.54044000000000003</v>
      </c>
      <c r="C204" s="8">
        <v>3.9</v>
      </c>
      <c r="D204" s="7">
        <v>5</v>
      </c>
      <c r="E204" s="4">
        <f t="shared" si="4"/>
        <v>-1.1000000000000001</v>
      </c>
      <c r="F204" s="9">
        <f t="shared" si="5"/>
        <v>-0.27170999999999967</v>
      </c>
    </row>
    <row r="205" spans="1:6" x14ac:dyDescent="0.25">
      <c r="A205" s="1">
        <v>36892</v>
      </c>
      <c r="B205" s="4">
        <v>0.64285999999999999</v>
      </c>
      <c r="C205" s="8">
        <v>4.2</v>
      </c>
      <c r="D205" s="7">
        <v>5</v>
      </c>
      <c r="E205" s="4">
        <f t="shared" si="4"/>
        <v>-0.79999999999999982</v>
      </c>
      <c r="F205" s="9">
        <f t="shared" si="5"/>
        <v>5.6460000000000399E-2</v>
      </c>
    </row>
    <row r="206" spans="1:6" x14ac:dyDescent="0.25">
      <c r="A206" s="1">
        <v>36982</v>
      </c>
      <c r="B206" s="4">
        <v>0.69408999999999998</v>
      </c>
      <c r="C206" s="8">
        <v>4.4000000000000004</v>
      </c>
      <c r="D206" s="7">
        <v>5</v>
      </c>
      <c r="E206" s="4">
        <f t="shared" si="4"/>
        <v>-0.59999999999999964</v>
      </c>
      <c r="F206" s="9">
        <f t="shared" si="5"/>
        <v>0.37576999999999972</v>
      </c>
    </row>
    <row r="207" spans="1:6" x14ac:dyDescent="0.25">
      <c r="A207" s="1">
        <v>37073</v>
      </c>
      <c r="B207" s="4">
        <v>0.33090999999999998</v>
      </c>
      <c r="C207" s="8">
        <v>4.8</v>
      </c>
      <c r="D207" s="7">
        <v>5</v>
      </c>
      <c r="E207" s="4">
        <f t="shared" si="4"/>
        <v>-0.20000000000000018</v>
      </c>
      <c r="F207" s="9">
        <f t="shared" si="5"/>
        <v>-1.2042900000000001</v>
      </c>
    </row>
    <row r="208" spans="1:6" x14ac:dyDescent="0.25">
      <c r="A208" s="1">
        <v>37165</v>
      </c>
      <c r="B208" s="4">
        <v>0.30242999999999998</v>
      </c>
      <c r="C208" s="8">
        <v>5.5</v>
      </c>
      <c r="D208" s="7">
        <v>5</v>
      </c>
      <c r="E208" s="4">
        <f t="shared" si="4"/>
        <v>0.5</v>
      </c>
      <c r="F208" s="9">
        <f t="shared" si="5"/>
        <v>-0.99858000000000002</v>
      </c>
    </row>
    <row r="209" spans="1:6" x14ac:dyDescent="0.25">
      <c r="A209" s="1">
        <v>37257</v>
      </c>
      <c r="B209" s="4">
        <v>0.31458000000000003</v>
      </c>
      <c r="C209" s="8">
        <v>5.7</v>
      </c>
      <c r="D209" s="7">
        <v>5</v>
      </c>
      <c r="E209" s="4">
        <f t="shared" si="4"/>
        <v>0.70000000000000018</v>
      </c>
      <c r="F209" s="9">
        <f t="shared" si="5"/>
        <v>-0.71196999999999977</v>
      </c>
    </row>
    <row r="210" spans="1:6" x14ac:dyDescent="0.25">
      <c r="A210" s="1">
        <v>37347</v>
      </c>
      <c r="B210" s="4">
        <v>0.38105</v>
      </c>
      <c r="C210" s="8">
        <v>5.8</v>
      </c>
      <c r="D210" s="7">
        <v>5</v>
      </c>
      <c r="E210" s="4">
        <f t="shared" ref="E210:E254" si="6">C210-D210</f>
        <v>0.79999999999999982</v>
      </c>
      <c r="F210" s="9">
        <f t="shared" si="5"/>
        <v>-0.11780999999999997</v>
      </c>
    </row>
    <row r="211" spans="1:6" x14ac:dyDescent="0.25">
      <c r="A211" s="1">
        <v>37438</v>
      </c>
      <c r="B211" s="4">
        <v>0.44797999999999999</v>
      </c>
      <c r="C211" s="8">
        <v>5.7</v>
      </c>
      <c r="D211" s="7">
        <v>5</v>
      </c>
      <c r="E211" s="4">
        <f t="shared" si="6"/>
        <v>0.70000000000000018</v>
      </c>
      <c r="F211" s="9">
        <f t="shared" si="5"/>
        <v>0.46294999999999997</v>
      </c>
    </row>
    <row r="212" spans="1:6" x14ac:dyDescent="0.25">
      <c r="A212" s="1">
        <v>37530</v>
      </c>
      <c r="B212" s="4">
        <v>0.54808000000000001</v>
      </c>
      <c r="C212" s="8">
        <v>5.9</v>
      </c>
      <c r="D212" s="7">
        <v>5</v>
      </c>
      <c r="E212" s="4">
        <f t="shared" si="6"/>
        <v>0.90000000000000036</v>
      </c>
      <c r="F212" s="9">
        <f t="shared" si="5"/>
        <v>0.74628000000000005</v>
      </c>
    </row>
    <row r="213" spans="1:6" x14ac:dyDescent="0.25">
      <c r="A213" s="1">
        <v>37622</v>
      </c>
      <c r="B213" s="4">
        <v>0.61629999999999996</v>
      </c>
      <c r="C213" s="8">
        <v>5.9</v>
      </c>
      <c r="D213" s="7">
        <v>5</v>
      </c>
      <c r="E213" s="4">
        <f t="shared" si="6"/>
        <v>0.90000000000000036</v>
      </c>
      <c r="F213" s="9">
        <f t="shared" si="5"/>
        <v>0.77350999999999992</v>
      </c>
    </row>
    <row r="214" spans="1:6" x14ac:dyDescent="0.25">
      <c r="A214" s="1">
        <v>37712</v>
      </c>
      <c r="B214" s="4">
        <v>0.30277999999999999</v>
      </c>
      <c r="C214" s="8">
        <v>6.1</v>
      </c>
      <c r="D214" s="7">
        <v>5</v>
      </c>
      <c r="E214" s="4">
        <f t="shared" si="6"/>
        <v>1.0999999999999996</v>
      </c>
      <c r="F214" s="9">
        <f t="shared" ref="F214:F254" si="7">4*(B214-AVERAGE(B210:B213))</f>
        <v>-0.78228999999999993</v>
      </c>
    </row>
    <row r="215" spans="1:6" x14ac:dyDescent="0.25">
      <c r="A215" s="1">
        <v>37803</v>
      </c>
      <c r="B215" s="4">
        <v>0.56093999999999999</v>
      </c>
      <c r="C215" s="8">
        <v>6.1</v>
      </c>
      <c r="D215" s="7">
        <v>5</v>
      </c>
      <c r="E215" s="4">
        <f t="shared" si="6"/>
        <v>1.0999999999999996</v>
      </c>
      <c r="F215" s="9">
        <f t="shared" si="7"/>
        <v>0.32862000000000013</v>
      </c>
    </row>
    <row r="216" spans="1:6" x14ac:dyDescent="0.25">
      <c r="A216" s="1">
        <v>37895</v>
      </c>
      <c r="B216" s="4">
        <v>0.49569999999999997</v>
      </c>
      <c r="C216" s="8">
        <v>5.8</v>
      </c>
      <c r="D216" s="7">
        <v>5</v>
      </c>
      <c r="E216" s="4">
        <f t="shared" si="6"/>
        <v>0.79999999999999982</v>
      </c>
      <c r="F216" s="9">
        <f t="shared" si="7"/>
        <v>-4.530000000000034E-2</v>
      </c>
    </row>
    <row r="217" spans="1:6" x14ac:dyDescent="0.25">
      <c r="A217" s="1">
        <v>37987</v>
      </c>
      <c r="B217" s="4">
        <v>0.86063000000000001</v>
      </c>
      <c r="C217" s="8">
        <v>5.7</v>
      </c>
      <c r="D217" s="7">
        <v>5</v>
      </c>
      <c r="E217" s="4">
        <f t="shared" si="6"/>
        <v>0.70000000000000018</v>
      </c>
      <c r="F217" s="9">
        <f t="shared" si="7"/>
        <v>1.4668000000000001</v>
      </c>
    </row>
    <row r="218" spans="1:6" x14ac:dyDescent="0.25">
      <c r="A218" s="1">
        <v>38078</v>
      </c>
      <c r="B218" s="4">
        <v>0.82945999999999998</v>
      </c>
      <c r="C218" s="8">
        <v>5.6</v>
      </c>
      <c r="D218" s="7">
        <v>5</v>
      </c>
      <c r="E218" s="4">
        <f t="shared" si="6"/>
        <v>0.59999999999999964</v>
      </c>
      <c r="F218" s="9">
        <f t="shared" si="7"/>
        <v>1.0977899999999998</v>
      </c>
    </row>
    <row r="219" spans="1:6" x14ac:dyDescent="0.25">
      <c r="A219" s="1">
        <v>38169</v>
      </c>
      <c r="B219" s="4">
        <v>0.64258000000000004</v>
      </c>
      <c r="C219" s="8">
        <v>5.4</v>
      </c>
      <c r="D219" s="7">
        <v>5</v>
      </c>
      <c r="E219" s="4">
        <f t="shared" si="6"/>
        <v>0.40000000000000036</v>
      </c>
      <c r="F219" s="9">
        <f t="shared" si="7"/>
        <v>-0.17640999999999973</v>
      </c>
    </row>
    <row r="220" spans="1:6" x14ac:dyDescent="0.25">
      <c r="A220" s="1">
        <v>38261</v>
      </c>
      <c r="B220" s="4">
        <v>0.72233999999999998</v>
      </c>
      <c r="C220" s="8">
        <v>5.4</v>
      </c>
      <c r="D220" s="7">
        <v>5</v>
      </c>
      <c r="E220" s="4">
        <f t="shared" si="6"/>
        <v>0.40000000000000036</v>
      </c>
      <c r="F220" s="9">
        <f t="shared" si="7"/>
        <v>6.0989999999999878E-2</v>
      </c>
    </row>
    <row r="221" spans="1:6" x14ac:dyDescent="0.25">
      <c r="A221" s="1">
        <v>38353</v>
      </c>
      <c r="B221" s="4">
        <v>0.90476999999999996</v>
      </c>
      <c r="C221" s="8">
        <v>5.3</v>
      </c>
      <c r="D221" s="7">
        <v>5</v>
      </c>
      <c r="E221" s="4">
        <f t="shared" si="6"/>
        <v>0.29999999999999982</v>
      </c>
      <c r="F221" s="9">
        <f t="shared" si="7"/>
        <v>0.56406999999999963</v>
      </c>
    </row>
    <row r="222" spans="1:6" x14ac:dyDescent="0.25">
      <c r="A222" s="1">
        <v>38443</v>
      </c>
      <c r="B222" s="4">
        <v>0.69532000000000005</v>
      </c>
      <c r="C222" s="8">
        <v>5.0999999999999996</v>
      </c>
      <c r="D222" s="7">
        <v>5</v>
      </c>
      <c r="E222" s="4">
        <f t="shared" si="6"/>
        <v>9.9999999999999645E-2</v>
      </c>
      <c r="F222" s="9">
        <f t="shared" si="7"/>
        <v>-0.31786999999999965</v>
      </c>
    </row>
    <row r="223" spans="1:6" x14ac:dyDescent="0.25">
      <c r="A223" s="1">
        <v>38534</v>
      </c>
      <c r="B223" s="4">
        <v>0.95601999999999998</v>
      </c>
      <c r="C223" s="8">
        <v>5</v>
      </c>
      <c r="D223" s="7">
        <v>5</v>
      </c>
      <c r="E223" s="4">
        <f t="shared" si="6"/>
        <v>0</v>
      </c>
      <c r="F223" s="9">
        <f t="shared" si="7"/>
        <v>0.85906999999999956</v>
      </c>
    </row>
    <row r="224" spans="1:6" x14ac:dyDescent="0.25">
      <c r="A224" s="1">
        <v>38626</v>
      </c>
      <c r="B224" s="4">
        <v>0.78029999999999999</v>
      </c>
      <c r="C224" s="8">
        <v>5</v>
      </c>
      <c r="D224" s="7">
        <v>5</v>
      </c>
      <c r="E224" s="4">
        <f t="shared" si="6"/>
        <v>0</v>
      </c>
      <c r="F224" s="9">
        <f t="shared" si="7"/>
        <v>-0.15725000000000033</v>
      </c>
    </row>
    <row r="225" spans="1:6" x14ac:dyDescent="0.25">
      <c r="A225" s="1">
        <v>38718</v>
      </c>
      <c r="B225" s="4">
        <v>0.76888999999999996</v>
      </c>
      <c r="C225" s="8">
        <v>4.7</v>
      </c>
      <c r="D225" s="7">
        <v>5</v>
      </c>
      <c r="E225" s="4">
        <f t="shared" si="6"/>
        <v>-0.29999999999999982</v>
      </c>
      <c r="F225" s="9">
        <f t="shared" si="7"/>
        <v>-0.26085000000000003</v>
      </c>
    </row>
    <row r="226" spans="1:6" x14ac:dyDescent="0.25">
      <c r="A226" s="1">
        <v>38808</v>
      </c>
      <c r="B226" s="4">
        <v>0.80778000000000005</v>
      </c>
      <c r="C226" s="8">
        <v>4.5999999999999996</v>
      </c>
      <c r="D226" s="7">
        <v>5</v>
      </c>
      <c r="E226" s="4">
        <f t="shared" si="6"/>
        <v>-0.40000000000000036</v>
      </c>
      <c r="F226" s="9">
        <f t="shared" si="7"/>
        <v>3.0590000000000561E-2</v>
      </c>
    </row>
    <row r="227" spans="1:6" x14ac:dyDescent="0.25">
      <c r="A227" s="1">
        <v>38899</v>
      </c>
      <c r="B227" s="4">
        <v>0.69137000000000004</v>
      </c>
      <c r="C227" s="8">
        <v>4.5999999999999996</v>
      </c>
      <c r="D227" s="7">
        <v>5</v>
      </c>
      <c r="E227" s="4">
        <f t="shared" si="6"/>
        <v>-0.40000000000000036</v>
      </c>
      <c r="F227" s="9">
        <f t="shared" si="7"/>
        <v>-0.54750999999999994</v>
      </c>
    </row>
    <row r="228" spans="1:6" x14ac:dyDescent="0.25">
      <c r="A228" s="1">
        <v>38991</v>
      </c>
      <c r="B228" s="4">
        <v>0.35066000000000003</v>
      </c>
      <c r="C228" s="8">
        <v>4.4000000000000004</v>
      </c>
      <c r="D228" s="7">
        <v>5</v>
      </c>
      <c r="E228" s="4">
        <f t="shared" si="6"/>
        <v>-0.59999999999999964</v>
      </c>
      <c r="F228" s="9">
        <f t="shared" si="7"/>
        <v>-1.6456999999999999</v>
      </c>
    </row>
    <row r="229" spans="1:6" x14ac:dyDescent="0.25">
      <c r="A229" s="1">
        <v>39083</v>
      </c>
      <c r="B229" s="4">
        <v>1.1184000000000001</v>
      </c>
      <c r="C229" s="8">
        <v>4.5</v>
      </c>
      <c r="D229" s="7">
        <v>5</v>
      </c>
      <c r="E229" s="4">
        <f t="shared" si="6"/>
        <v>-0.5</v>
      </c>
      <c r="F229" s="9">
        <f t="shared" si="7"/>
        <v>1.8549000000000002</v>
      </c>
    </row>
    <row r="230" spans="1:6" x14ac:dyDescent="0.25">
      <c r="A230" s="1">
        <v>39173</v>
      </c>
      <c r="B230" s="4">
        <v>0.55664000000000002</v>
      </c>
      <c r="C230" s="8">
        <v>4.5</v>
      </c>
      <c r="D230" s="7">
        <v>5</v>
      </c>
      <c r="E230" s="4">
        <f t="shared" si="6"/>
        <v>-0.5</v>
      </c>
      <c r="F230" s="9">
        <f t="shared" si="7"/>
        <v>-0.74164999999999992</v>
      </c>
    </row>
    <row r="231" spans="1:6" x14ac:dyDescent="0.25">
      <c r="A231" s="1">
        <v>39264</v>
      </c>
      <c r="B231" s="4">
        <v>0.34571000000000002</v>
      </c>
      <c r="C231" s="8">
        <v>4.7</v>
      </c>
      <c r="D231" s="7">
        <v>5</v>
      </c>
      <c r="E231" s="4">
        <f t="shared" si="6"/>
        <v>-0.29999999999999982</v>
      </c>
      <c r="F231" s="9">
        <f t="shared" si="7"/>
        <v>-1.3342299999999996</v>
      </c>
    </row>
    <row r="232" spans="1:6" x14ac:dyDescent="0.25">
      <c r="A232" s="1">
        <v>39356</v>
      </c>
      <c r="B232" s="4">
        <v>0.44397999999999999</v>
      </c>
      <c r="C232" s="8">
        <v>4.8</v>
      </c>
      <c r="D232" s="7">
        <v>5.01</v>
      </c>
      <c r="E232" s="4">
        <f t="shared" si="6"/>
        <v>-0.20999999999999996</v>
      </c>
      <c r="F232" s="9">
        <f t="shared" si="7"/>
        <v>-0.59549000000000007</v>
      </c>
    </row>
    <row r="233" spans="1:6" x14ac:dyDescent="0.25">
      <c r="A233" s="1">
        <v>39448</v>
      </c>
      <c r="B233" s="4">
        <v>0.55942000000000003</v>
      </c>
      <c r="C233" s="8">
        <v>5</v>
      </c>
      <c r="D233" s="7">
        <v>5.03</v>
      </c>
      <c r="E233" s="4">
        <f t="shared" si="6"/>
        <v>-3.0000000000000249E-2</v>
      </c>
      <c r="F233" s="9">
        <f t="shared" si="7"/>
        <v>-0.22704999999999975</v>
      </c>
    </row>
    <row r="234" spans="1:6" x14ac:dyDescent="0.25">
      <c r="A234" s="1">
        <v>39539</v>
      </c>
      <c r="B234" s="4">
        <v>0.48422999999999999</v>
      </c>
      <c r="C234" s="8">
        <v>5.3</v>
      </c>
      <c r="D234" s="7">
        <v>5.05</v>
      </c>
      <c r="E234" s="4">
        <f t="shared" si="6"/>
        <v>0.25</v>
      </c>
      <c r="F234" s="9">
        <f t="shared" si="7"/>
        <v>3.116999999999992E-2</v>
      </c>
    </row>
    <row r="235" spans="1:6" x14ac:dyDescent="0.25">
      <c r="A235" s="1">
        <v>39630</v>
      </c>
      <c r="B235" s="4">
        <v>0.68193000000000004</v>
      </c>
      <c r="C235" s="8">
        <v>6</v>
      </c>
      <c r="D235" s="7">
        <v>5.08</v>
      </c>
      <c r="E235" s="4">
        <f t="shared" si="6"/>
        <v>0.91999999999999993</v>
      </c>
      <c r="F235" s="9">
        <f t="shared" si="7"/>
        <v>0.89438000000000017</v>
      </c>
    </row>
    <row r="236" spans="1:6" x14ac:dyDescent="0.25">
      <c r="A236" s="1">
        <v>39722</v>
      </c>
      <c r="B236" s="4">
        <v>0.14951</v>
      </c>
      <c r="C236" s="8">
        <v>6.9</v>
      </c>
      <c r="D236" s="7">
        <v>5.12</v>
      </c>
      <c r="E236" s="4">
        <f t="shared" si="6"/>
        <v>1.7800000000000002</v>
      </c>
      <c r="F236" s="9">
        <f t="shared" si="7"/>
        <v>-1.57152</v>
      </c>
    </row>
    <row r="237" spans="1:6" x14ac:dyDescent="0.25">
      <c r="A237" s="1">
        <v>39814</v>
      </c>
      <c r="B237" s="4">
        <v>0.25649</v>
      </c>
      <c r="C237" s="8">
        <v>8.3000000000000007</v>
      </c>
      <c r="D237" s="7">
        <v>5.15</v>
      </c>
      <c r="E237" s="4">
        <f t="shared" si="6"/>
        <v>3.1500000000000004</v>
      </c>
      <c r="F237" s="9">
        <f t="shared" si="7"/>
        <v>-0.84912999999999994</v>
      </c>
    </row>
    <row r="238" spans="1:6" x14ac:dyDescent="0.25">
      <c r="A238" s="1">
        <v>39904</v>
      </c>
      <c r="B238" s="4">
        <v>-0.16689000000000001</v>
      </c>
      <c r="C238" s="8">
        <v>9.3000000000000007</v>
      </c>
      <c r="D238" s="7">
        <v>5.2</v>
      </c>
      <c r="E238" s="4">
        <f t="shared" si="6"/>
        <v>4.1000000000000005</v>
      </c>
      <c r="F238" s="9">
        <f t="shared" si="7"/>
        <v>-2.2397200000000002</v>
      </c>
    </row>
    <row r="239" spans="1:6" x14ac:dyDescent="0.25">
      <c r="A239" s="1">
        <v>39995</v>
      </c>
      <c r="B239" s="4">
        <v>-2.3019999999999999E-2</v>
      </c>
      <c r="C239" s="8">
        <v>9.6</v>
      </c>
      <c r="D239" s="7">
        <v>5.25</v>
      </c>
      <c r="E239" s="4">
        <f t="shared" si="6"/>
        <v>4.3499999999999996</v>
      </c>
      <c r="F239" s="9">
        <f t="shared" si="7"/>
        <v>-1.01312</v>
      </c>
    </row>
    <row r="240" spans="1:6" x14ac:dyDescent="0.25">
      <c r="A240" s="1">
        <v>40087</v>
      </c>
      <c r="B240" s="4">
        <v>0.29037000000000002</v>
      </c>
      <c r="C240" s="8">
        <v>9.9</v>
      </c>
      <c r="D240" s="7">
        <v>5.3</v>
      </c>
      <c r="E240" s="4">
        <f t="shared" si="6"/>
        <v>4.6000000000000005</v>
      </c>
      <c r="F240" s="9">
        <f t="shared" si="7"/>
        <v>0.94539000000000006</v>
      </c>
    </row>
    <row r="241" spans="1:6" x14ac:dyDescent="0.25">
      <c r="A241" s="1">
        <v>40179</v>
      </c>
      <c r="B241" s="4">
        <v>0.34843000000000002</v>
      </c>
      <c r="C241" s="8">
        <v>9.8000000000000007</v>
      </c>
      <c r="D241" s="7">
        <v>5.35</v>
      </c>
      <c r="E241" s="4">
        <f t="shared" si="6"/>
        <v>4.4500000000000011</v>
      </c>
      <c r="F241" s="9">
        <f t="shared" si="7"/>
        <v>1.0367700000000002</v>
      </c>
    </row>
    <row r="242" spans="1:6" x14ac:dyDescent="0.25">
      <c r="A242" s="1">
        <v>40269</v>
      </c>
      <c r="B242" s="4">
        <v>0.44273000000000001</v>
      </c>
      <c r="C242" s="8">
        <v>9.6</v>
      </c>
      <c r="D242" s="7">
        <v>5.4</v>
      </c>
      <c r="E242" s="4">
        <f t="shared" si="6"/>
        <v>4.1999999999999993</v>
      </c>
      <c r="F242" s="9">
        <f t="shared" si="7"/>
        <v>1.32203</v>
      </c>
    </row>
    <row r="243" spans="1:6" x14ac:dyDescent="0.25">
      <c r="A243" s="1">
        <v>40360</v>
      </c>
      <c r="B243" s="4">
        <v>0.45563999999999999</v>
      </c>
      <c r="C243" s="8">
        <v>9.5</v>
      </c>
      <c r="D243" s="7">
        <v>5.45</v>
      </c>
      <c r="E243" s="4">
        <f t="shared" si="6"/>
        <v>4.05</v>
      </c>
      <c r="F243" s="9">
        <f t="shared" si="7"/>
        <v>0.7640499999999999</v>
      </c>
    </row>
    <row r="244" spans="1:6" x14ac:dyDescent="0.25">
      <c r="A244" s="1">
        <v>40452</v>
      </c>
      <c r="B244" s="4">
        <v>0.51075999999999999</v>
      </c>
      <c r="C244" s="8">
        <v>9.5</v>
      </c>
      <c r="D244" s="7">
        <v>5.5</v>
      </c>
      <c r="E244" s="4">
        <f t="shared" si="6"/>
        <v>4</v>
      </c>
      <c r="F244" s="9">
        <f t="shared" si="7"/>
        <v>0.50586999999999982</v>
      </c>
    </row>
    <row r="245" spans="1:6" x14ac:dyDescent="0.25">
      <c r="A245" s="1">
        <v>40544</v>
      </c>
      <c r="B245" s="4">
        <v>0.39927000000000001</v>
      </c>
      <c r="C245" s="8">
        <v>9</v>
      </c>
      <c r="D245" s="7">
        <v>5.5</v>
      </c>
      <c r="E245" s="4">
        <f t="shared" si="6"/>
        <v>3.5</v>
      </c>
      <c r="F245" s="9">
        <f t="shared" si="7"/>
        <v>-0.16048000000000018</v>
      </c>
    </row>
    <row r="246" spans="1:6" x14ac:dyDescent="0.25">
      <c r="A246" s="1">
        <v>40634</v>
      </c>
      <c r="B246" s="4">
        <v>0.64390999999999998</v>
      </c>
      <c r="C246" s="8">
        <v>9</v>
      </c>
      <c r="D246" s="7">
        <v>5.5</v>
      </c>
      <c r="E246" s="4">
        <f t="shared" si="6"/>
        <v>3.5</v>
      </c>
      <c r="F246" s="9">
        <f t="shared" si="7"/>
        <v>0.76723999999999992</v>
      </c>
    </row>
    <row r="247" spans="1:6" x14ac:dyDescent="0.25">
      <c r="A247" s="1">
        <v>40725</v>
      </c>
      <c r="B247" s="4">
        <v>0.62910999999999995</v>
      </c>
      <c r="C247" s="8">
        <v>9</v>
      </c>
      <c r="D247" s="7">
        <v>5.5</v>
      </c>
      <c r="E247" s="4">
        <f t="shared" si="6"/>
        <v>3.5</v>
      </c>
      <c r="F247" s="9">
        <f t="shared" si="7"/>
        <v>0.50686000000000009</v>
      </c>
    </row>
    <row r="248" spans="1:6" x14ac:dyDescent="0.25">
      <c r="A248" s="1">
        <v>40817</v>
      </c>
      <c r="B248" s="4">
        <v>0.12831999999999999</v>
      </c>
      <c r="C248" s="8">
        <v>8.6999999999999993</v>
      </c>
      <c r="D248" s="7">
        <v>5.5</v>
      </c>
      <c r="E248" s="4">
        <f t="shared" si="6"/>
        <v>3.1999999999999993</v>
      </c>
      <c r="F248" s="9">
        <f t="shared" si="7"/>
        <v>-1.6697699999999998</v>
      </c>
    </row>
    <row r="249" spans="1:6" x14ac:dyDescent="0.25">
      <c r="A249" s="1">
        <v>40909</v>
      </c>
      <c r="B249" s="4">
        <v>0.48948000000000003</v>
      </c>
      <c r="C249" s="8">
        <v>8.3000000000000007</v>
      </c>
      <c r="D249" s="7">
        <v>5.5</v>
      </c>
      <c r="E249" s="4">
        <f t="shared" si="6"/>
        <v>2.8000000000000007</v>
      </c>
      <c r="F249" s="9">
        <f t="shared" si="7"/>
        <v>0.15731000000000028</v>
      </c>
    </row>
    <row r="250" spans="1:6" x14ac:dyDescent="0.25">
      <c r="A250" s="1">
        <v>41000</v>
      </c>
      <c r="B250" s="4">
        <v>0.44011</v>
      </c>
      <c r="C250" s="8">
        <v>8.1999999999999993</v>
      </c>
      <c r="D250" s="7">
        <v>5.5</v>
      </c>
      <c r="E250" s="4">
        <f t="shared" si="6"/>
        <v>2.6999999999999993</v>
      </c>
      <c r="F250" s="9">
        <f t="shared" si="7"/>
        <v>-0.13037999999999972</v>
      </c>
    </row>
    <row r="251" spans="1:6" x14ac:dyDescent="0.25">
      <c r="A251" s="1">
        <v>41091</v>
      </c>
      <c r="B251" s="4">
        <v>0.51741999999999999</v>
      </c>
      <c r="C251" s="8">
        <v>8</v>
      </c>
      <c r="D251" s="7">
        <v>5.5</v>
      </c>
      <c r="E251" s="4">
        <f t="shared" si="6"/>
        <v>2.5</v>
      </c>
      <c r="F251" s="9">
        <f t="shared" si="7"/>
        <v>0.38266</v>
      </c>
    </row>
    <row r="252" spans="1:6" x14ac:dyDescent="0.25">
      <c r="A252" s="1">
        <v>41183</v>
      </c>
      <c r="B252" s="4">
        <v>0.35615000000000002</v>
      </c>
      <c r="C252" s="8">
        <v>7.8</v>
      </c>
      <c r="D252" s="7">
        <v>5.5</v>
      </c>
      <c r="E252" s="4">
        <f t="shared" si="6"/>
        <v>2.2999999999999998</v>
      </c>
      <c r="F252" s="9">
        <f t="shared" si="7"/>
        <v>-0.15073000000000003</v>
      </c>
    </row>
    <row r="253" spans="1:6" x14ac:dyDescent="0.25">
      <c r="A253" s="1">
        <v>41275</v>
      </c>
      <c r="B253" s="4">
        <v>0.41450999999999999</v>
      </c>
      <c r="C253" s="8">
        <v>7.7</v>
      </c>
      <c r="D253" s="7">
        <v>5.5</v>
      </c>
      <c r="E253" s="4">
        <f t="shared" si="6"/>
        <v>2.2000000000000002</v>
      </c>
      <c r="F253" s="9">
        <f t="shared" si="7"/>
        <v>-0.14512000000000014</v>
      </c>
    </row>
    <row r="254" spans="1:6" x14ac:dyDescent="0.25">
      <c r="A254" s="1">
        <v>41365</v>
      </c>
      <c r="B254" s="4">
        <v>0.17718</v>
      </c>
      <c r="C254" s="8">
        <v>7.6</v>
      </c>
      <c r="D254" s="7">
        <v>5.5</v>
      </c>
      <c r="E254" s="4">
        <f t="shared" si="6"/>
        <v>2.0999999999999996</v>
      </c>
      <c r="F254" s="9">
        <f t="shared" si="7"/>
        <v>-1.0194699999999999</v>
      </c>
    </row>
    <row r="255" spans="1:6" x14ac:dyDescent="0.25">
      <c r="C255" s="2" t="e">
        <f>NA()</f>
        <v>#N/A</v>
      </c>
      <c r="D255" s="7">
        <v>5.5</v>
      </c>
      <c r="E255" s="2" t="e">
        <f>NA()</f>
        <v>#N/A</v>
      </c>
    </row>
    <row r="256" spans="1:6" x14ac:dyDescent="0.25">
      <c r="D256" s="7">
        <v>5.5</v>
      </c>
    </row>
    <row r="257" spans="4:4" x14ac:dyDescent="0.25">
      <c r="D257" s="7">
        <v>5.5</v>
      </c>
    </row>
    <row r="258" spans="4:4" x14ac:dyDescent="0.25">
      <c r="D258" s="7">
        <v>5.5</v>
      </c>
    </row>
    <row r="259" spans="4:4" x14ac:dyDescent="0.25">
      <c r="D259" s="7">
        <v>5.5</v>
      </c>
    </row>
    <row r="260" spans="4:4" x14ac:dyDescent="0.25">
      <c r="D260" s="7">
        <v>5.5</v>
      </c>
    </row>
    <row r="261" spans="4:4" x14ac:dyDescent="0.25">
      <c r="D261" s="7">
        <v>5.5</v>
      </c>
    </row>
    <row r="262" spans="4:4" x14ac:dyDescent="0.25">
      <c r="D262" s="7">
        <v>5.5</v>
      </c>
    </row>
    <row r="263" spans="4:4" x14ac:dyDescent="0.25">
      <c r="D263" s="7">
        <v>5.5</v>
      </c>
    </row>
    <row r="264" spans="4:4" x14ac:dyDescent="0.25">
      <c r="D264" s="7">
        <v>5.5</v>
      </c>
    </row>
    <row r="265" spans="4:4" x14ac:dyDescent="0.25">
      <c r="D265" s="7">
        <v>5.5</v>
      </c>
    </row>
    <row r="266" spans="4:4" x14ac:dyDescent="0.25">
      <c r="D266" s="7">
        <v>5.5</v>
      </c>
    </row>
    <row r="267" spans="4:4" x14ac:dyDescent="0.25">
      <c r="D267" s="7">
        <v>5.5</v>
      </c>
    </row>
    <row r="268" spans="4:4" x14ac:dyDescent="0.25">
      <c r="D268" s="7">
        <v>5.5</v>
      </c>
    </row>
    <row r="269" spans="4:4" x14ac:dyDescent="0.25">
      <c r="D269" s="7">
        <v>5.5</v>
      </c>
    </row>
    <row r="270" spans="4:4" x14ac:dyDescent="0.25">
      <c r="D270" s="7">
        <v>5.5</v>
      </c>
    </row>
    <row r="271" spans="4:4" x14ac:dyDescent="0.25">
      <c r="D271" s="7">
        <v>5.5</v>
      </c>
    </row>
    <row r="272" spans="4:4" x14ac:dyDescent="0.25">
      <c r="D272" s="7">
        <v>5.5</v>
      </c>
    </row>
    <row r="273" spans="4:4" x14ac:dyDescent="0.25">
      <c r="D273" s="7">
        <v>5.5</v>
      </c>
    </row>
    <row r="274" spans="4:4" x14ac:dyDescent="0.25">
      <c r="D274" s="7">
        <v>5.5</v>
      </c>
    </row>
    <row r="275" spans="4:4" x14ac:dyDescent="0.25">
      <c r="D275" s="7">
        <v>5.5</v>
      </c>
    </row>
    <row r="276" spans="4:4" x14ac:dyDescent="0.25">
      <c r="D276" s="7">
        <v>5.5</v>
      </c>
    </row>
    <row r="277" spans="4:4" x14ac:dyDescent="0.25">
      <c r="D277" s="7">
        <v>5.49</v>
      </c>
    </row>
    <row r="278" spans="4:4" x14ac:dyDescent="0.25">
      <c r="D278" s="7">
        <v>5.48</v>
      </c>
    </row>
    <row r="279" spans="4:4" x14ac:dyDescent="0.25">
      <c r="D279" s="7">
        <v>5.46</v>
      </c>
    </row>
    <row r="280" spans="4:4" x14ac:dyDescent="0.25">
      <c r="D280" s="7">
        <v>5.45</v>
      </c>
    </row>
    <row r="281" spans="4:4" x14ac:dyDescent="0.25">
      <c r="D281" s="7">
        <v>5.44</v>
      </c>
    </row>
    <row r="282" spans="4:4" x14ac:dyDescent="0.25">
      <c r="D282" s="7">
        <v>5.43</v>
      </c>
    </row>
    <row r="283" spans="4:4" x14ac:dyDescent="0.25">
      <c r="D283" s="7">
        <v>5.41</v>
      </c>
    </row>
    <row r="284" spans="4:4" x14ac:dyDescent="0.25">
      <c r="D284" s="7">
        <v>5.4</v>
      </c>
    </row>
    <row r="285" spans="4:4" x14ac:dyDescent="0.25">
      <c r="D285" s="7">
        <v>5.39</v>
      </c>
    </row>
    <row r="286" spans="4:4" x14ac:dyDescent="0.25">
      <c r="D286" s="7">
        <v>5.38</v>
      </c>
    </row>
    <row r="287" spans="4:4" x14ac:dyDescent="0.25">
      <c r="D287" s="7">
        <v>5.36</v>
      </c>
    </row>
    <row r="288" spans="4:4" x14ac:dyDescent="0.25">
      <c r="D288" s="7">
        <v>5.35</v>
      </c>
    </row>
    <row r="289" spans="4:4" x14ac:dyDescent="0.25">
      <c r="D289" s="7">
        <v>5.34</v>
      </c>
    </row>
    <row r="290" spans="4:4" x14ac:dyDescent="0.25">
      <c r="D290" s="7">
        <v>5.33</v>
      </c>
    </row>
    <row r="291" spans="4:4" x14ac:dyDescent="0.25">
      <c r="D291" s="7">
        <v>5.31</v>
      </c>
    </row>
    <row r="292" spans="4:4" x14ac:dyDescent="0.25">
      <c r="D292" s="7">
        <v>5.3</v>
      </c>
    </row>
    <row r="293" spans="4:4" x14ac:dyDescent="0.25">
      <c r="D293" s="7">
        <v>5.29</v>
      </c>
    </row>
    <row r="294" spans="4:4" x14ac:dyDescent="0.25">
      <c r="D294" s="7">
        <v>5.28</v>
      </c>
    </row>
    <row r="295" spans="4:4" x14ac:dyDescent="0.25">
      <c r="D295" s="7">
        <v>5.26</v>
      </c>
    </row>
    <row r="296" spans="4:4" x14ac:dyDescent="0.25">
      <c r="D296" s="7">
        <v>5.25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tabSelected="1" topLeftCell="H15" workbookViewId="0">
      <selection activeCell="J35" sqref="J35"/>
    </sheetView>
  </sheetViews>
  <sheetFormatPr defaultRowHeight="13.2" x14ac:dyDescent="0.25"/>
  <cols>
    <col min="1" max="6" width="20.6640625" customWidth="1"/>
    <col min="7" max="7" width="16" customWidth="1"/>
  </cols>
  <sheetData>
    <row r="1" spans="1:7" x14ac:dyDescent="0.25">
      <c r="A1" s="3" t="s">
        <v>0</v>
      </c>
      <c r="B1" s="3" t="s">
        <v>1</v>
      </c>
      <c r="C1" s="3"/>
      <c r="D1" s="3"/>
      <c r="E1" s="3"/>
      <c r="F1" s="3" t="s">
        <v>26</v>
      </c>
    </row>
    <row r="2" spans="1:7" x14ac:dyDescent="0.25">
      <c r="A2" s="3" t="s">
        <v>2</v>
      </c>
      <c r="B2" s="3" t="s">
        <v>3</v>
      </c>
      <c r="C2" s="3"/>
      <c r="D2" s="3"/>
      <c r="E2" s="3"/>
      <c r="F2" s="3" t="s">
        <v>27</v>
      </c>
    </row>
    <row r="3" spans="1:7" x14ac:dyDescent="0.25">
      <c r="A3" s="3" t="s">
        <v>4</v>
      </c>
      <c r="B3" s="3" t="s">
        <v>5</v>
      </c>
      <c r="C3" s="3"/>
      <c r="D3" s="3"/>
      <c r="E3" s="3"/>
      <c r="F3" s="3" t="s">
        <v>28</v>
      </c>
    </row>
    <row r="4" spans="1:7" x14ac:dyDescent="0.25">
      <c r="A4" s="3" t="s">
        <v>6</v>
      </c>
      <c r="B4" s="3" t="s">
        <v>7</v>
      </c>
      <c r="C4" s="3"/>
      <c r="D4" s="3"/>
      <c r="E4" s="3"/>
      <c r="F4" s="3" t="s">
        <v>29</v>
      </c>
    </row>
    <row r="5" spans="1:7" x14ac:dyDescent="0.25">
      <c r="A5" s="3" t="s">
        <v>8</v>
      </c>
      <c r="B5" s="3" t="s">
        <v>9</v>
      </c>
      <c r="C5" s="3"/>
      <c r="D5" s="3"/>
      <c r="E5" s="3"/>
      <c r="F5" s="3" t="s">
        <v>9</v>
      </c>
    </row>
    <row r="6" spans="1:7" x14ac:dyDescent="0.25">
      <c r="A6" s="3" t="s">
        <v>10</v>
      </c>
      <c r="B6" s="3" t="s">
        <v>11</v>
      </c>
      <c r="C6" s="3"/>
      <c r="D6" s="3"/>
      <c r="E6" s="3"/>
      <c r="F6" s="3" t="s">
        <v>11</v>
      </c>
    </row>
    <row r="7" spans="1:7" x14ac:dyDescent="0.25">
      <c r="A7" s="3" t="s">
        <v>12</v>
      </c>
      <c r="B7" s="3" t="s">
        <v>13</v>
      </c>
      <c r="C7" s="3"/>
      <c r="D7" s="3"/>
      <c r="E7" s="3"/>
      <c r="F7" s="3" t="s">
        <v>30</v>
      </c>
    </row>
    <row r="8" spans="1:7" x14ac:dyDescent="0.25">
      <c r="A8" s="3" t="s">
        <v>14</v>
      </c>
      <c r="B8" s="3" t="s">
        <v>15</v>
      </c>
      <c r="C8" s="3"/>
      <c r="D8" s="3"/>
      <c r="E8" s="3"/>
      <c r="F8" s="3" t="s">
        <v>31</v>
      </c>
    </row>
    <row r="9" spans="1:7" x14ac:dyDescent="0.25">
      <c r="A9" s="3" t="s">
        <v>16</v>
      </c>
      <c r="B9" s="3" t="s">
        <v>17</v>
      </c>
      <c r="C9" s="3"/>
      <c r="D9" s="3"/>
      <c r="E9" s="3"/>
      <c r="F9" s="3" t="s">
        <v>32</v>
      </c>
    </row>
    <row r="10" spans="1:7" x14ac:dyDescent="0.25">
      <c r="A10" s="3" t="s">
        <v>18</v>
      </c>
      <c r="B10" s="3" t="s">
        <v>19</v>
      </c>
      <c r="C10" s="3"/>
      <c r="D10" s="3"/>
      <c r="E10" s="3"/>
      <c r="F10" s="3" t="s">
        <v>33</v>
      </c>
    </row>
    <row r="11" spans="1:7" x14ac:dyDescent="0.25">
      <c r="B11" s="3" t="s">
        <v>20</v>
      </c>
      <c r="C11" s="3"/>
      <c r="D11" s="3"/>
      <c r="E11" s="3"/>
      <c r="F11" s="3"/>
    </row>
    <row r="12" spans="1:7" x14ac:dyDescent="0.25">
      <c r="B12" s="3" t="s">
        <v>21</v>
      </c>
      <c r="C12" s="3"/>
      <c r="D12" s="3"/>
      <c r="E12" s="3"/>
      <c r="F12" s="3"/>
    </row>
    <row r="13" spans="1:7" x14ac:dyDescent="0.25">
      <c r="B13" s="3" t="s">
        <v>22</v>
      </c>
      <c r="C13" s="3"/>
      <c r="D13" s="3"/>
      <c r="E13" s="3"/>
      <c r="F13" s="3"/>
    </row>
    <row r="14" spans="1:7" x14ac:dyDescent="0.25">
      <c r="B14" s="3" t="s">
        <v>23</v>
      </c>
      <c r="C14" s="3"/>
      <c r="D14" s="3"/>
      <c r="E14" s="3"/>
      <c r="F14" s="3"/>
    </row>
    <row r="15" spans="1:7" x14ac:dyDescent="0.25">
      <c r="C15" s="6" t="s">
        <v>37</v>
      </c>
      <c r="D15" s="6"/>
      <c r="E15" s="6"/>
      <c r="F15" s="3"/>
    </row>
    <row r="16" spans="1:7" x14ac:dyDescent="0.25">
      <c r="A16" s="3" t="s">
        <v>24</v>
      </c>
      <c r="B16" s="5" t="s">
        <v>25</v>
      </c>
      <c r="C16" s="5" t="s">
        <v>36</v>
      </c>
      <c r="D16" s="5" t="s">
        <v>34</v>
      </c>
      <c r="E16" s="5" t="s">
        <v>38</v>
      </c>
      <c r="F16" s="5" t="s">
        <v>34</v>
      </c>
      <c r="G16" s="5" t="s">
        <v>35</v>
      </c>
    </row>
    <row r="17" spans="1:7" x14ac:dyDescent="0.25">
      <c r="A17" s="1">
        <v>19725</v>
      </c>
      <c r="B17" s="4">
        <v>0.30853999999999998</v>
      </c>
      <c r="C17" s="4"/>
      <c r="D17" s="4">
        <v>5.3</v>
      </c>
      <c r="E17" s="7">
        <v>5.37</v>
      </c>
      <c r="F17" s="4">
        <f>D17-E17</f>
        <v>-7.0000000000000284E-2</v>
      </c>
    </row>
    <row r="18" spans="1:7" x14ac:dyDescent="0.25">
      <c r="A18" s="1">
        <v>19815</v>
      </c>
      <c r="B18" s="4">
        <v>0.10471</v>
      </c>
      <c r="C18" s="4"/>
      <c r="D18" s="4">
        <v>5.8</v>
      </c>
      <c r="E18" s="7">
        <v>5.37</v>
      </c>
      <c r="F18" s="4">
        <f t="shared" ref="F18:F81" si="0">D18-E18</f>
        <v>0.42999999999999972</v>
      </c>
    </row>
    <row r="19" spans="1:7" x14ac:dyDescent="0.25">
      <c r="A19" s="1">
        <v>19906</v>
      </c>
      <c r="B19" s="4">
        <v>0.12422</v>
      </c>
      <c r="C19" s="4"/>
      <c r="D19" s="4">
        <v>6</v>
      </c>
      <c r="E19" s="7">
        <v>5.37</v>
      </c>
      <c r="F19" s="4">
        <f t="shared" si="0"/>
        <v>0.62999999999999989</v>
      </c>
    </row>
    <row r="20" spans="1:7" x14ac:dyDescent="0.25">
      <c r="A20" s="1">
        <v>19998</v>
      </c>
      <c r="B20" s="4">
        <v>0.28077000000000002</v>
      </c>
      <c r="C20" s="4"/>
      <c r="D20" s="4">
        <v>5.3</v>
      </c>
      <c r="E20" s="7">
        <v>5.37</v>
      </c>
      <c r="F20" s="4">
        <f t="shared" si="0"/>
        <v>-7.0000000000000284E-2</v>
      </c>
    </row>
    <row r="21" spans="1:7" x14ac:dyDescent="0.25">
      <c r="A21" s="1">
        <v>20090</v>
      </c>
      <c r="B21" s="4">
        <v>0.48182999999999998</v>
      </c>
      <c r="C21" s="4"/>
      <c r="D21" s="8">
        <v>4.7</v>
      </c>
      <c r="E21" s="7">
        <v>5.37</v>
      </c>
      <c r="F21" s="4">
        <f t="shared" si="0"/>
        <v>-0.66999999999999993</v>
      </c>
      <c r="G21" s="9"/>
    </row>
    <row r="22" spans="1:7" x14ac:dyDescent="0.25">
      <c r="A22" s="1">
        <v>20180</v>
      </c>
      <c r="B22" s="4">
        <v>0.41471999999999998</v>
      </c>
      <c r="C22" s="4"/>
      <c r="D22" s="8">
        <v>4.4000000000000004</v>
      </c>
      <c r="E22" s="7">
        <v>5.38</v>
      </c>
      <c r="F22" s="4">
        <f t="shared" si="0"/>
        <v>-0.97999999999999954</v>
      </c>
      <c r="G22" s="9"/>
    </row>
    <row r="23" spans="1:7" x14ac:dyDescent="0.25">
      <c r="A23" s="1">
        <v>20271</v>
      </c>
      <c r="B23" s="4">
        <v>0.70340999999999998</v>
      </c>
      <c r="C23" s="4"/>
      <c r="D23" s="8">
        <v>4.0999999999999996</v>
      </c>
      <c r="E23" s="7">
        <v>5.38</v>
      </c>
      <c r="F23" s="4">
        <f t="shared" si="0"/>
        <v>-1.2800000000000002</v>
      </c>
      <c r="G23" s="9"/>
    </row>
    <row r="24" spans="1:7" x14ac:dyDescent="0.25">
      <c r="A24" s="1">
        <v>20363</v>
      </c>
      <c r="B24" s="4">
        <v>0.98685999999999996</v>
      </c>
      <c r="C24" s="4"/>
      <c r="D24" s="8">
        <v>4.2</v>
      </c>
      <c r="E24" s="7">
        <v>5.39</v>
      </c>
      <c r="F24" s="4">
        <f t="shared" si="0"/>
        <v>-1.1899999999999995</v>
      </c>
      <c r="G24" s="9"/>
    </row>
    <row r="25" spans="1:7" x14ac:dyDescent="0.25">
      <c r="A25" s="1">
        <v>20455</v>
      </c>
      <c r="B25" s="4">
        <v>1.0025999999999999</v>
      </c>
      <c r="C25" s="4"/>
      <c r="D25" s="8">
        <v>4</v>
      </c>
      <c r="E25" s="7">
        <v>5.4</v>
      </c>
      <c r="F25" s="4">
        <f t="shared" si="0"/>
        <v>-1.4000000000000004</v>
      </c>
      <c r="G25" s="9"/>
    </row>
    <row r="26" spans="1:7" x14ac:dyDescent="0.25">
      <c r="A26" s="1">
        <v>20546</v>
      </c>
      <c r="B26" s="4">
        <v>0.59684999999999999</v>
      </c>
      <c r="C26" s="4"/>
      <c r="D26" s="8">
        <v>4.2</v>
      </c>
      <c r="E26" s="7">
        <v>5.41</v>
      </c>
      <c r="F26" s="4">
        <f t="shared" si="0"/>
        <v>-1.21</v>
      </c>
      <c r="G26" s="9"/>
    </row>
    <row r="27" spans="1:7" x14ac:dyDescent="0.25">
      <c r="A27" s="1">
        <v>20637</v>
      </c>
      <c r="B27" s="4">
        <v>1.2490600000000001</v>
      </c>
      <c r="C27" s="4"/>
      <c r="D27" s="8">
        <v>4.0999999999999996</v>
      </c>
      <c r="E27" s="7">
        <v>5.41</v>
      </c>
      <c r="F27" s="4">
        <f t="shared" si="0"/>
        <v>-1.3100000000000005</v>
      </c>
      <c r="G27" s="9"/>
    </row>
    <row r="28" spans="1:7" x14ac:dyDescent="0.25">
      <c r="A28" s="1">
        <v>20729</v>
      </c>
      <c r="B28" s="4">
        <v>0.41327000000000003</v>
      </c>
      <c r="C28" s="4"/>
      <c r="D28" s="8">
        <v>4.0999999999999996</v>
      </c>
      <c r="E28" s="7">
        <v>5.41</v>
      </c>
      <c r="F28" s="4">
        <f t="shared" si="0"/>
        <v>-1.3100000000000005</v>
      </c>
      <c r="G28" s="9"/>
    </row>
    <row r="29" spans="1:7" x14ac:dyDescent="0.25">
      <c r="A29" s="1">
        <v>20821</v>
      </c>
      <c r="B29" s="4">
        <v>1.36372</v>
      </c>
      <c r="C29" s="4"/>
      <c r="D29" s="8">
        <v>3.9</v>
      </c>
      <c r="E29" s="7">
        <v>5.4</v>
      </c>
      <c r="F29" s="4">
        <f t="shared" si="0"/>
        <v>-1.5000000000000004</v>
      </c>
      <c r="G29" s="9"/>
    </row>
    <row r="30" spans="1:7" x14ac:dyDescent="0.25">
      <c r="A30" s="1">
        <v>20911</v>
      </c>
      <c r="B30" s="4">
        <v>0.70299</v>
      </c>
      <c r="C30" s="4"/>
      <c r="D30" s="8">
        <v>4.0999999999999996</v>
      </c>
      <c r="E30" s="7">
        <v>5.4</v>
      </c>
      <c r="F30" s="4">
        <f t="shared" si="0"/>
        <v>-1.3000000000000007</v>
      </c>
      <c r="G30" s="9"/>
    </row>
    <row r="31" spans="1:7" x14ac:dyDescent="0.25">
      <c r="A31" s="1">
        <v>21002</v>
      </c>
      <c r="B31" s="4">
        <v>0.60179000000000005</v>
      </c>
      <c r="C31" s="4"/>
      <c r="D31" s="8">
        <v>4.2</v>
      </c>
      <c r="E31" s="7">
        <v>5.4</v>
      </c>
      <c r="F31" s="4">
        <f t="shared" si="0"/>
        <v>-1.2000000000000002</v>
      </c>
      <c r="G31" s="9"/>
    </row>
    <row r="32" spans="1:7" x14ac:dyDescent="0.25">
      <c r="A32" s="1">
        <v>21094</v>
      </c>
      <c r="B32" s="4">
        <v>5.9819999999999998E-2</v>
      </c>
      <c r="C32" s="4"/>
      <c r="D32" s="8">
        <v>4.9000000000000004</v>
      </c>
      <c r="E32" s="7">
        <v>5.4</v>
      </c>
      <c r="F32" s="4">
        <f t="shared" si="0"/>
        <v>-0.5</v>
      </c>
      <c r="G32" s="9"/>
    </row>
    <row r="33" spans="1:7" x14ac:dyDescent="0.25">
      <c r="A33" s="1">
        <v>21186</v>
      </c>
      <c r="B33" s="4">
        <v>1.0820799999999999</v>
      </c>
      <c r="C33" s="4"/>
      <c r="D33" s="8">
        <v>6.3</v>
      </c>
      <c r="E33" s="7">
        <v>5.4</v>
      </c>
      <c r="F33" s="4">
        <f t="shared" si="0"/>
        <v>0.89999999999999947</v>
      </c>
      <c r="G33" s="9"/>
    </row>
    <row r="34" spans="1:7" x14ac:dyDescent="0.25">
      <c r="A34" s="1">
        <v>21276</v>
      </c>
      <c r="B34" s="4">
        <v>0.28388999999999998</v>
      </c>
      <c r="C34" s="4"/>
      <c r="D34" s="8">
        <v>7.4</v>
      </c>
      <c r="E34" s="7">
        <v>5.4</v>
      </c>
      <c r="F34" s="4">
        <f t="shared" si="0"/>
        <v>2</v>
      </c>
      <c r="G34" s="9"/>
    </row>
    <row r="35" spans="1:7" x14ac:dyDescent="0.25">
      <c r="A35" s="1">
        <v>21367</v>
      </c>
      <c r="B35" s="4">
        <v>0.60745000000000005</v>
      </c>
      <c r="C35" s="4"/>
      <c r="D35" s="8">
        <v>7.3</v>
      </c>
      <c r="E35" s="7">
        <v>5.4</v>
      </c>
      <c r="F35" s="4">
        <f t="shared" si="0"/>
        <v>1.8999999999999995</v>
      </c>
      <c r="G35" s="9"/>
    </row>
    <row r="36" spans="1:7" x14ac:dyDescent="0.25">
      <c r="A36" s="1">
        <v>21459</v>
      </c>
      <c r="B36" s="4">
        <v>0.46895999999999999</v>
      </c>
      <c r="C36" s="4"/>
      <c r="D36" s="8">
        <v>6.4</v>
      </c>
      <c r="E36" s="7">
        <v>5.4</v>
      </c>
      <c r="F36" s="4">
        <f t="shared" si="0"/>
        <v>1</v>
      </c>
      <c r="G36" s="9"/>
    </row>
    <row r="37" spans="1:7" x14ac:dyDescent="0.25">
      <c r="A37" s="1">
        <v>21551</v>
      </c>
      <c r="B37" s="4">
        <v>0.27422999999999997</v>
      </c>
      <c r="C37" s="4"/>
      <c r="D37" s="8">
        <v>5.8</v>
      </c>
      <c r="E37" s="7">
        <v>5.41</v>
      </c>
      <c r="F37" s="4">
        <f t="shared" si="0"/>
        <v>0.38999999999999968</v>
      </c>
      <c r="G37" s="9"/>
    </row>
    <row r="38" spans="1:7" x14ac:dyDescent="0.25">
      <c r="A38" s="1">
        <v>21641</v>
      </c>
      <c r="B38" s="4">
        <v>0.13965</v>
      </c>
      <c r="C38" s="4"/>
      <c r="D38" s="8">
        <v>5.0999999999999996</v>
      </c>
      <c r="E38" s="7">
        <v>5.42</v>
      </c>
      <c r="F38" s="4">
        <f t="shared" si="0"/>
        <v>-0.32000000000000028</v>
      </c>
      <c r="G38" s="9"/>
    </row>
    <row r="39" spans="1:7" x14ac:dyDescent="0.25">
      <c r="A39" s="1">
        <v>21732</v>
      </c>
      <c r="B39" s="4">
        <v>0.37769000000000003</v>
      </c>
      <c r="C39" s="4"/>
      <c r="D39" s="8">
        <v>5.3</v>
      </c>
      <c r="E39" s="7">
        <v>5.43</v>
      </c>
      <c r="F39" s="4">
        <f t="shared" si="0"/>
        <v>-0.12999999999999989</v>
      </c>
      <c r="G39" s="9"/>
    </row>
    <row r="40" spans="1:7" x14ac:dyDescent="0.25">
      <c r="A40" s="1">
        <v>21824</v>
      </c>
      <c r="B40" s="4">
        <v>0.38784000000000002</v>
      </c>
      <c r="C40" s="4"/>
      <c r="D40" s="8">
        <v>5.6</v>
      </c>
      <c r="E40" s="7">
        <v>5.45</v>
      </c>
      <c r="F40" s="4">
        <f t="shared" si="0"/>
        <v>0.14999999999999947</v>
      </c>
      <c r="G40" s="9"/>
    </row>
    <row r="41" spans="1:7" x14ac:dyDescent="0.25">
      <c r="A41" s="1">
        <v>21916</v>
      </c>
      <c r="B41" s="4">
        <v>0.41517999999999999</v>
      </c>
      <c r="C41" s="4"/>
      <c r="D41" s="8">
        <v>5.0999999999999996</v>
      </c>
      <c r="E41" s="7">
        <v>5.48</v>
      </c>
      <c r="F41" s="4">
        <f t="shared" si="0"/>
        <v>-0.38000000000000078</v>
      </c>
      <c r="G41" s="9"/>
    </row>
    <row r="42" spans="1:7" x14ac:dyDescent="0.25">
      <c r="A42" s="1">
        <v>22007</v>
      </c>
      <c r="B42" s="4">
        <v>0.25840999999999997</v>
      </c>
      <c r="C42" s="4"/>
      <c r="D42" s="8">
        <v>5.2</v>
      </c>
      <c r="E42" s="7">
        <v>5.49</v>
      </c>
      <c r="F42" s="4">
        <f t="shared" si="0"/>
        <v>-0.29000000000000004</v>
      </c>
      <c r="G42" s="9"/>
    </row>
    <row r="43" spans="1:7" x14ac:dyDescent="0.25">
      <c r="A43" s="1">
        <v>22098</v>
      </c>
      <c r="B43" s="4">
        <v>0.36085</v>
      </c>
      <c r="C43" s="4"/>
      <c r="D43" s="8">
        <v>5.5</v>
      </c>
      <c r="E43" s="7">
        <v>5.5</v>
      </c>
      <c r="F43" s="4">
        <f t="shared" si="0"/>
        <v>0</v>
      </c>
      <c r="G43" s="9"/>
    </row>
    <row r="44" spans="1:7" x14ac:dyDescent="0.25">
      <c r="A44" s="1">
        <v>22190</v>
      </c>
      <c r="B44" s="4">
        <v>0.30818000000000001</v>
      </c>
      <c r="C44" s="4"/>
      <c r="D44" s="8">
        <v>6.3</v>
      </c>
      <c r="E44" s="7">
        <v>5.51</v>
      </c>
      <c r="F44" s="4">
        <f t="shared" si="0"/>
        <v>0.79</v>
      </c>
      <c r="G44" s="9"/>
    </row>
    <row r="45" spans="1:7" x14ac:dyDescent="0.25">
      <c r="A45" s="1">
        <v>22282</v>
      </c>
      <c r="B45" s="4">
        <v>0.22189</v>
      </c>
      <c r="C45" s="4"/>
      <c r="D45" s="8">
        <v>6.8</v>
      </c>
      <c r="E45" s="7">
        <v>5.51</v>
      </c>
      <c r="F45" s="4">
        <f t="shared" si="0"/>
        <v>1.29</v>
      </c>
      <c r="G45" s="9"/>
    </row>
    <row r="46" spans="1:7" x14ac:dyDescent="0.25">
      <c r="A46" s="1">
        <v>22372</v>
      </c>
      <c r="B46" s="4">
        <v>0.23843</v>
      </c>
      <c r="C46" s="4"/>
      <c r="D46" s="8">
        <v>7</v>
      </c>
      <c r="E46" s="7">
        <v>5.51</v>
      </c>
      <c r="F46" s="4">
        <f t="shared" si="0"/>
        <v>1.4900000000000002</v>
      </c>
      <c r="G46" s="9"/>
    </row>
    <row r="47" spans="1:7" x14ac:dyDescent="0.25">
      <c r="A47" s="1">
        <v>22463</v>
      </c>
      <c r="B47" s="4">
        <v>0.26618000000000003</v>
      </c>
      <c r="C47" s="4"/>
      <c r="D47" s="8">
        <v>6.8</v>
      </c>
      <c r="E47" s="7">
        <v>5.51</v>
      </c>
      <c r="F47" s="4">
        <f t="shared" si="0"/>
        <v>1.29</v>
      </c>
      <c r="G47" s="9"/>
    </row>
    <row r="48" spans="1:7" x14ac:dyDescent="0.25">
      <c r="A48" s="1">
        <v>22555</v>
      </c>
      <c r="B48" s="4">
        <v>0.32761000000000001</v>
      </c>
      <c r="C48" s="4"/>
      <c r="D48" s="8">
        <v>6.2</v>
      </c>
      <c r="E48" s="7">
        <v>5.51</v>
      </c>
      <c r="F48" s="4">
        <f t="shared" si="0"/>
        <v>0.69000000000000039</v>
      </c>
      <c r="G48" s="9"/>
    </row>
    <row r="49" spans="1:7" x14ac:dyDescent="0.25">
      <c r="A49" s="1">
        <v>22647</v>
      </c>
      <c r="B49" s="4">
        <v>0.51795999999999998</v>
      </c>
      <c r="C49" s="4"/>
      <c r="D49" s="8">
        <v>5.6</v>
      </c>
      <c r="E49" s="7">
        <v>5.5</v>
      </c>
      <c r="F49" s="4">
        <f t="shared" si="0"/>
        <v>9.9999999999999645E-2</v>
      </c>
      <c r="G49" s="9"/>
    </row>
    <row r="50" spans="1:7" x14ac:dyDescent="0.25">
      <c r="A50" s="1">
        <v>22737</v>
      </c>
      <c r="B50" s="4">
        <v>0.16242999999999999</v>
      </c>
      <c r="C50" s="4"/>
      <c r="D50" s="8">
        <v>5.5</v>
      </c>
      <c r="E50" s="7">
        <v>5.5</v>
      </c>
      <c r="F50" s="4">
        <f t="shared" si="0"/>
        <v>0</v>
      </c>
      <c r="G50" s="9"/>
    </row>
    <row r="51" spans="1:7" x14ac:dyDescent="0.25">
      <c r="A51" s="1">
        <v>22828</v>
      </c>
      <c r="B51" s="4">
        <v>0.2069</v>
      </c>
      <c r="C51" s="4"/>
      <c r="D51" s="8">
        <v>5.6</v>
      </c>
      <c r="E51" s="7">
        <v>5.51</v>
      </c>
      <c r="F51" s="4">
        <f t="shared" si="0"/>
        <v>8.9999999999999858E-2</v>
      </c>
      <c r="G51" s="9"/>
    </row>
    <row r="52" spans="1:7" x14ac:dyDescent="0.25">
      <c r="A52" s="1">
        <v>22920</v>
      </c>
      <c r="B52" s="4">
        <v>0.19531000000000001</v>
      </c>
      <c r="C52" s="4"/>
      <c r="D52" s="8">
        <v>5.5</v>
      </c>
      <c r="E52" s="7">
        <v>5.51</v>
      </c>
      <c r="F52" s="4">
        <f t="shared" si="0"/>
        <v>-9.9999999999997868E-3</v>
      </c>
      <c r="G52" s="9"/>
    </row>
    <row r="53" spans="1:7" x14ac:dyDescent="0.25">
      <c r="A53" s="1">
        <v>23012</v>
      </c>
      <c r="B53" s="4">
        <v>0.43998999999999999</v>
      </c>
      <c r="C53" s="4"/>
      <c r="D53" s="8">
        <v>5.8</v>
      </c>
      <c r="E53" s="7">
        <v>5.53</v>
      </c>
      <c r="F53" s="4">
        <f t="shared" si="0"/>
        <v>0.26999999999999957</v>
      </c>
      <c r="G53" s="9"/>
    </row>
    <row r="54" spans="1:7" x14ac:dyDescent="0.25">
      <c r="A54" s="1">
        <v>23102</v>
      </c>
      <c r="B54" s="4">
        <v>0.16635</v>
      </c>
      <c r="C54" s="4"/>
      <c r="D54" s="8">
        <v>5.7</v>
      </c>
      <c r="E54" s="7">
        <v>5.54</v>
      </c>
      <c r="F54" s="4">
        <f t="shared" si="0"/>
        <v>0.16000000000000014</v>
      </c>
      <c r="G54" s="9"/>
    </row>
    <row r="55" spans="1:7" x14ac:dyDescent="0.25">
      <c r="A55" s="1">
        <v>23193</v>
      </c>
      <c r="B55" s="4">
        <v>0.12179</v>
      </c>
      <c r="C55" s="4"/>
      <c r="D55" s="8">
        <v>5.5</v>
      </c>
      <c r="E55" s="7">
        <v>5.55</v>
      </c>
      <c r="F55" s="4">
        <f t="shared" si="0"/>
        <v>-4.9999999999999822E-2</v>
      </c>
      <c r="G55" s="9"/>
    </row>
    <row r="56" spans="1:7" x14ac:dyDescent="0.25">
      <c r="A56" s="1">
        <v>23285</v>
      </c>
      <c r="B56" s="4">
        <v>0.81277999999999995</v>
      </c>
      <c r="C56" s="4"/>
      <c r="D56" s="8">
        <v>5.6</v>
      </c>
      <c r="E56" s="7">
        <v>5.56</v>
      </c>
      <c r="F56" s="4">
        <f t="shared" si="0"/>
        <v>4.0000000000000036E-2</v>
      </c>
      <c r="G56" s="9"/>
    </row>
    <row r="57" spans="1:7" x14ac:dyDescent="0.25">
      <c r="A57" s="1">
        <v>23377</v>
      </c>
      <c r="B57" s="4">
        <v>0.31809999999999999</v>
      </c>
      <c r="C57" s="4"/>
      <c r="D57" s="8">
        <v>5.5</v>
      </c>
      <c r="E57" s="7">
        <v>5.57</v>
      </c>
      <c r="F57" s="4">
        <f t="shared" si="0"/>
        <v>-7.0000000000000284E-2</v>
      </c>
      <c r="G57" s="9"/>
    </row>
    <row r="58" spans="1:7" x14ac:dyDescent="0.25">
      <c r="A58" s="1">
        <v>23468</v>
      </c>
      <c r="B58" s="4">
        <v>0.24056</v>
      </c>
      <c r="C58" s="4"/>
      <c r="D58" s="8">
        <v>5.2</v>
      </c>
      <c r="E58" s="7">
        <v>5.59</v>
      </c>
      <c r="F58" s="4">
        <f t="shared" si="0"/>
        <v>-0.38999999999999968</v>
      </c>
      <c r="G58" s="9"/>
    </row>
    <row r="59" spans="1:7" x14ac:dyDescent="0.25">
      <c r="A59" s="1">
        <v>23559</v>
      </c>
      <c r="B59" s="4">
        <v>0.40905000000000002</v>
      </c>
      <c r="C59" s="4"/>
      <c r="D59" s="8">
        <v>5</v>
      </c>
      <c r="E59" s="7">
        <v>5.6</v>
      </c>
      <c r="F59" s="4">
        <f t="shared" si="0"/>
        <v>-0.59999999999999964</v>
      </c>
      <c r="G59" s="9"/>
    </row>
    <row r="60" spans="1:7" x14ac:dyDescent="0.25">
      <c r="A60" s="1">
        <v>23651</v>
      </c>
      <c r="B60" s="4">
        <v>0.45084000000000002</v>
      </c>
      <c r="C60" s="4"/>
      <c r="D60" s="8">
        <v>5</v>
      </c>
      <c r="E60" s="7">
        <v>5.62</v>
      </c>
      <c r="F60" s="4">
        <f t="shared" si="0"/>
        <v>-0.62000000000000011</v>
      </c>
      <c r="G60" s="9"/>
    </row>
    <row r="61" spans="1:7" x14ac:dyDescent="0.25">
      <c r="A61" s="1">
        <v>23743</v>
      </c>
      <c r="B61" s="4">
        <v>0.50288999999999995</v>
      </c>
      <c r="C61" s="4"/>
      <c r="D61" s="8">
        <v>4.9000000000000004</v>
      </c>
      <c r="E61" s="7">
        <v>5.64</v>
      </c>
      <c r="F61" s="4">
        <f t="shared" si="0"/>
        <v>-0.73999999999999932</v>
      </c>
      <c r="G61" s="9"/>
    </row>
    <row r="62" spans="1:7" x14ac:dyDescent="0.25">
      <c r="A62" s="1">
        <v>23833</v>
      </c>
      <c r="B62" s="4">
        <v>0.45195000000000002</v>
      </c>
      <c r="C62" s="4"/>
      <c r="D62" s="8">
        <v>4.7</v>
      </c>
      <c r="E62" s="7">
        <v>5.66</v>
      </c>
      <c r="F62" s="4">
        <f t="shared" si="0"/>
        <v>-0.96</v>
      </c>
      <c r="G62" s="9"/>
    </row>
    <row r="63" spans="1:7" x14ac:dyDescent="0.25">
      <c r="A63" s="1">
        <v>23924</v>
      </c>
      <c r="B63" s="4">
        <v>0.39635999999999999</v>
      </c>
      <c r="C63" s="4"/>
      <c r="D63" s="8">
        <v>4.4000000000000004</v>
      </c>
      <c r="E63" s="7">
        <v>5.69</v>
      </c>
      <c r="F63" s="4">
        <f t="shared" si="0"/>
        <v>-1.29</v>
      </c>
      <c r="G63" s="9"/>
    </row>
    <row r="64" spans="1:7" x14ac:dyDescent="0.25">
      <c r="A64" s="1">
        <v>24016</v>
      </c>
      <c r="B64" s="4">
        <v>0.67754999999999999</v>
      </c>
      <c r="C64" s="4"/>
      <c r="D64" s="8">
        <v>4.0999999999999996</v>
      </c>
      <c r="E64" s="7">
        <v>5.71</v>
      </c>
      <c r="F64" s="4">
        <f t="shared" si="0"/>
        <v>-1.6100000000000003</v>
      </c>
      <c r="G64" s="9"/>
    </row>
    <row r="65" spans="1:7" x14ac:dyDescent="0.25">
      <c r="A65" s="1">
        <v>24108</v>
      </c>
      <c r="B65" s="4">
        <v>0.64649000000000001</v>
      </c>
      <c r="C65" s="4"/>
      <c r="D65" s="8">
        <v>3.9</v>
      </c>
      <c r="E65" s="7">
        <v>5.74</v>
      </c>
      <c r="F65" s="4">
        <f t="shared" si="0"/>
        <v>-1.8400000000000003</v>
      </c>
      <c r="G65" s="9"/>
    </row>
    <row r="66" spans="1:7" x14ac:dyDescent="0.25">
      <c r="A66" s="1">
        <v>24198</v>
      </c>
      <c r="B66" s="4">
        <v>0.82135999999999998</v>
      </c>
      <c r="C66" s="4"/>
      <c r="D66" s="8">
        <v>3.8</v>
      </c>
      <c r="E66" s="7">
        <v>5.76</v>
      </c>
      <c r="F66" s="4">
        <f t="shared" si="0"/>
        <v>-1.96</v>
      </c>
      <c r="G66" s="9"/>
    </row>
    <row r="67" spans="1:7" x14ac:dyDescent="0.25">
      <c r="A67" s="1">
        <v>24289</v>
      </c>
      <c r="B67" s="4">
        <v>0.97133000000000003</v>
      </c>
      <c r="C67" s="4"/>
      <c r="D67" s="8">
        <v>3.8</v>
      </c>
      <c r="E67" s="7">
        <v>5.77</v>
      </c>
      <c r="F67" s="4">
        <f t="shared" si="0"/>
        <v>-1.9699999999999998</v>
      </c>
      <c r="G67" s="9"/>
    </row>
    <row r="68" spans="1:7" x14ac:dyDescent="0.25">
      <c r="A68" s="1">
        <v>24381</v>
      </c>
      <c r="B68" s="4">
        <v>0.84819999999999995</v>
      </c>
      <c r="C68" s="4"/>
      <c r="D68" s="8">
        <v>3.7</v>
      </c>
      <c r="E68" s="7">
        <v>5.78</v>
      </c>
      <c r="F68" s="4">
        <f t="shared" si="0"/>
        <v>-2.08</v>
      </c>
      <c r="G68" s="9"/>
    </row>
    <row r="69" spans="1:7" x14ac:dyDescent="0.25">
      <c r="A69" s="1">
        <v>24473</v>
      </c>
      <c r="B69" s="4">
        <v>0.41541</v>
      </c>
      <c r="C69" s="4"/>
      <c r="D69" s="8">
        <v>3.8</v>
      </c>
      <c r="E69" s="7">
        <v>5.78</v>
      </c>
      <c r="F69" s="4">
        <f t="shared" si="0"/>
        <v>-1.9800000000000004</v>
      </c>
      <c r="G69" s="9"/>
    </row>
    <row r="70" spans="1:7" x14ac:dyDescent="0.25">
      <c r="A70" s="1">
        <v>24563</v>
      </c>
      <c r="B70" s="4">
        <v>0.50561999999999996</v>
      </c>
      <c r="C70" s="4"/>
      <c r="D70" s="8">
        <v>3.8</v>
      </c>
      <c r="E70" s="7">
        <v>5.78</v>
      </c>
      <c r="F70" s="4">
        <f t="shared" si="0"/>
        <v>-1.9800000000000004</v>
      </c>
      <c r="G70" s="9"/>
    </row>
    <row r="71" spans="1:7" x14ac:dyDescent="0.25">
      <c r="A71" s="1">
        <v>24654</v>
      </c>
      <c r="B71" s="4">
        <v>0.95533000000000001</v>
      </c>
      <c r="C71" s="4"/>
      <c r="D71" s="8">
        <v>3.8</v>
      </c>
      <c r="E71" s="7">
        <v>5.78</v>
      </c>
      <c r="F71" s="4">
        <f t="shared" si="0"/>
        <v>-1.9800000000000004</v>
      </c>
      <c r="G71" s="9"/>
    </row>
    <row r="72" spans="1:7" x14ac:dyDescent="0.25">
      <c r="A72" s="1">
        <v>24746</v>
      </c>
      <c r="B72" s="4">
        <v>1.10233</v>
      </c>
      <c r="C72" s="4"/>
      <c r="D72" s="8">
        <v>3.9</v>
      </c>
      <c r="E72" s="7">
        <v>5.78</v>
      </c>
      <c r="F72" s="4">
        <f t="shared" si="0"/>
        <v>-1.8800000000000003</v>
      </c>
      <c r="G72" s="9"/>
    </row>
    <row r="73" spans="1:7" x14ac:dyDescent="0.25">
      <c r="A73" s="1">
        <v>24838</v>
      </c>
      <c r="B73" s="4">
        <v>1.1102300000000001</v>
      </c>
      <c r="C73" s="4"/>
      <c r="D73" s="8">
        <v>3.7</v>
      </c>
      <c r="E73" s="7">
        <v>5.78</v>
      </c>
      <c r="F73" s="4">
        <f t="shared" si="0"/>
        <v>-2.08</v>
      </c>
      <c r="G73" s="9"/>
    </row>
    <row r="74" spans="1:7" x14ac:dyDescent="0.25">
      <c r="A74" s="1">
        <v>24929</v>
      </c>
      <c r="B74" s="4">
        <v>1.05372</v>
      </c>
      <c r="C74" s="4"/>
      <c r="D74" s="8">
        <v>3.6</v>
      </c>
      <c r="E74" s="7">
        <v>5.79</v>
      </c>
      <c r="F74" s="4">
        <f t="shared" si="0"/>
        <v>-2.19</v>
      </c>
      <c r="G74" s="9"/>
    </row>
    <row r="75" spans="1:7" x14ac:dyDescent="0.25">
      <c r="A75" s="1">
        <v>25020</v>
      </c>
      <c r="B75" s="4">
        <v>0.98912999999999995</v>
      </c>
      <c r="C75" s="4"/>
      <c r="D75" s="8">
        <v>3.5</v>
      </c>
      <c r="E75" s="7">
        <v>5.79</v>
      </c>
      <c r="F75" s="4">
        <f t="shared" si="0"/>
        <v>-2.29</v>
      </c>
      <c r="G75" s="9"/>
    </row>
    <row r="76" spans="1:7" x14ac:dyDescent="0.25">
      <c r="A76" s="1">
        <v>25112</v>
      </c>
      <c r="B76" s="4">
        <v>1.41368</v>
      </c>
      <c r="C76" s="4">
        <v>3.2520325203251765</v>
      </c>
      <c r="D76" s="8">
        <v>3.4</v>
      </c>
      <c r="E76" s="7">
        <v>5.81</v>
      </c>
      <c r="F76" s="4">
        <f t="shared" si="0"/>
        <v>-2.4099999999999997</v>
      </c>
      <c r="G76" s="9">
        <f>4*B76-C76</f>
        <v>2.4026874796748237</v>
      </c>
    </row>
    <row r="77" spans="1:7" x14ac:dyDescent="0.25">
      <c r="A77" s="1">
        <v>25204</v>
      </c>
      <c r="B77" s="4">
        <v>1.0371600000000001</v>
      </c>
      <c r="C77" s="4">
        <v>3.2000000000000028</v>
      </c>
      <c r="D77" s="8">
        <v>3.4</v>
      </c>
      <c r="E77" s="7">
        <v>5.82</v>
      </c>
      <c r="F77" s="4">
        <f t="shared" si="0"/>
        <v>-2.4200000000000004</v>
      </c>
      <c r="G77" s="9">
        <f t="shared" ref="G77:G140" si="1">4*B77-C77</f>
        <v>0.94863999999999749</v>
      </c>
    </row>
    <row r="78" spans="1:7" x14ac:dyDescent="0.25">
      <c r="A78" s="1">
        <v>25294</v>
      </c>
      <c r="B78" s="4">
        <v>1.28078</v>
      </c>
      <c r="C78" s="4">
        <v>3.1746031746031633</v>
      </c>
      <c r="D78" s="8">
        <v>3.4</v>
      </c>
      <c r="E78" s="7">
        <v>5.84</v>
      </c>
      <c r="F78" s="4">
        <f t="shared" si="0"/>
        <v>-2.44</v>
      </c>
      <c r="G78" s="9">
        <f t="shared" si="1"/>
        <v>1.9485168253968368</v>
      </c>
    </row>
    <row r="79" spans="1:7" x14ac:dyDescent="0.25">
      <c r="A79" s="1">
        <v>25385</v>
      </c>
      <c r="B79" s="4">
        <v>1.4040600000000001</v>
      </c>
      <c r="C79" s="4">
        <v>3.1007751937984551</v>
      </c>
      <c r="D79" s="8">
        <v>3.6</v>
      </c>
      <c r="E79" s="7">
        <v>5.85</v>
      </c>
      <c r="F79" s="4">
        <f t="shared" si="0"/>
        <v>-2.2499999999999996</v>
      </c>
      <c r="G79" s="9">
        <f t="shared" si="1"/>
        <v>2.5154648062015452</v>
      </c>
    </row>
    <row r="80" spans="1:7" x14ac:dyDescent="0.25">
      <c r="A80" s="1">
        <v>25477</v>
      </c>
      <c r="B80" s="4">
        <v>1.28834</v>
      </c>
      <c r="C80" s="4">
        <v>3.0534351145037775</v>
      </c>
      <c r="D80" s="8">
        <v>3.6</v>
      </c>
      <c r="E80" s="7">
        <v>5.86</v>
      </c>
      <c r="F80" s="4">
        <f t="shared" si="0"/>
        <v>-2.2600000000000002</v>
      </c>
      <c r="G80" s="9">
        <f t="shared" si="1"/>
        <v>2.0999248854962227</v>
      </c>
    </row>
    <row r="81" spans="1:7" x14ac:dyDescent="0.25">
      <c r="A81" s="1">
        <v>25569</v>
      </c>
      <c r="B81" s="4">
        <v>1.4032199999999999</v>
      </c>
      <c r="C81" s="4">
        <v>3.0303030303030276</v>
      </c>
      <c r="D81" s="8">
        <v>4.2</v>
      </c>
      <c r="E81" s="7">
        <v>5.88</v>
      </c>
      <c r="F81" s="4">
        <f t="shared" si="0"/>
        <v>-1.6799999999999997</v>
      </c>
      <c r="G81" s="9">
        <f t="shared" si="1"/>
        <v>2.582576969696972</v>
      </c>
    </row>
    <row r="82" spans="1:7" x14ac:dyDescent="0.25">
      <c r="A82" s="1">
        <v>25659</v>
      </c>
      <c r="B82" s="4">
        <v>1.39273</v>
      </c>
      <c r="C82" s="4">
        <v>2.9850746268656358</v>
      </c>
      <c r="D82" s="8">
        <v>4.8</v>
      </c>
      <c r="E82" s="7">
        <v>5.89</v>
      </c>
      <c r="F82" s="4">
        <f t="shared" ref="F82:F145" si="2">D82-E82</f>
        <v>-1.0899999999999999</v>
      </c>
      <c r="G82" s="9">
        <f t="shared" si="1"/>
        <v>2.5858453731343642</v>
      </c>
    </row>
    <row r="83" spans="1:7" x14ac:dyDescent="0.25">
      <c r="A83" s="1">
        <v>25750</v>
      </c>
      <c r="B83" s="4">
        <v>0.82328000000000001</v>
      </c>
      <c r="C83" s="4">
        <v>2.9629629629629228</v>
      </c>
      <c r="D83" s="8">
        <v>5.2</v>
      </c>
      <c r="E83" s="7">
        <v>5.9</v>
      </c>
      <c r="F83" s="4">
        <f t="shared" si="2"/>
        <v>-0.70000000000000018</v>
      </c>
      <c r="G83" s="9">
        <f t="shared" si="1"/>
        <v>0.33015703703707722</v>
      </c>
    </row>
    <row r="84" spans="1:7" x14ac:dyDescent="0.25">
      <c r="A84" s="1">
        <v>25842</v>
      </c>
      <c r="B84" s="4">
        <v>1.3187199999999999</v>
      </c>
      <c r="C84" s="4">
        <v>3.6509675067070368</v>
      </c>
      <c r="D84" s="8">
        <v>5.8</v>
      </c>
      <c r="E84" s="7">
        <v>5.91</v>
      </c>
      <c r="F84" s="4">
        <f t="shared" si="2"/>
        <v>-0.11000000000000032</v>
      </c>
      <c r="G84" s="9">
        <f t="shared" si="1"/>
        <v>1.6239124932929627</v>
      </c>
    </row>
    <row r="85" spans="1:7" x14ac:dyDescent="0.25">
      <c r="A85" s="1">
        <v>25934</v>
      </c>
      <c r="B85" s="4">
        <v>1.5299700000000001</v>
      </c>
      <c r="C85" s="4">
        <v>3.4582133950892491</v>
      </c>
      <c r="D85" s="8">
        <v>5.9</v>
      </c>
      <c r="E85" s="7">
        <v>5.92</v>
      </c>
      <c r="F85" s="4">
        <f t="shared" si="2"/>
        <v>-1.9999999999999574E-2</v>
      </c>
      <c r="G85" s="9">
        <f t="shared" si="1"/>
        <v>2.6616666049107511</v>
      </c>
    </row>
    <row r="86" spans="1:7" x14ac:dyDescent="0.25">
      <c r="A86" s="1">
        <v>26024</v>
      </c>
      <c r="B86" s="4">
        <v>1.3159000000000001</v>
      </c>
      <c r="C86" s="4">
        <v>3.985765056677959</v>
      </c>
      <c r="D86" s="8">
        <v>5.9</v>
      </c>
      <c r="E86" s="7">
        <v>5.93</v>
      </c>
      <c r="F86" s="4">
        <f t="shared" si="2"/>
        <v>-2.9999999999999361E-2</v>
      </c>
      <c r="G86" s="9">
        <f t="shared" si="1"/>
        <v>1.2778349433220413</v>
      </c>
    </row>
    <row r="87" spans="1:7" x14ac:dyDescent="0.25">
      <c r="A87" s="1">
        <v>26115</v>
      </c>
      <c r="B87" s="4">
        <v>1.0181</v>
      </c>
      <c r="C87" s="4">
        <v>3.6236932468746375</v>
      </c>
      <c r="D87" s="8">
        <v>6</v>
      </c>
      <c r="E87" s="7">
        <v>5.95</v>
      </c>
      <c r="F87" s="4">
        <f t="shared" si="2"/>
        <v>4.9999999999999822E-2</v>
      </c>
      <c r="G87" s="9">
        <f t="shared" si="1"/>
        <v>0.44870675312536257</v>
      </c>
    </row>
    <row r="88" spans="1:7" x14ac:dyDescent="0.25">
      <c r="A88" s="1">
        <v>26207</v>
      </c>
      <c r="B88" s="4">
        <v>0.83364000000000005</v>
      </c>
      <c r="C88" s="4">
        <v>3.3496163240279486</v>
      </c>
      <c r="D88" s="8">
        <v>5.9</v>
      </c>
      <c r="E88" s="7">
        <v>5.97</v>
      </c>
      <c r="F88" s="4">
        <f t="shared" si="2"/>
        <v>-6.9999999999999396E-2</v>
      </c>
      <c r="G88" s="9">
        <f t="shared" si="1"/>
        <v>-1.5056324027948431E-2</v>
      </c>
    </row>
    <row r="89" spans="1:7" x14ac:dyDescent="0.25">
      <c r="A89" s="1">
        <v>26299</v>
      </c>
      <c r="B89" s="4">
        <v>1.5589</v>
      </c>
      <c r="C89" s="4">
        <v>3.3310200926492506</v>
      </c>
      <c r="D89" s="8">
        <v>5.8</v>
      </c>
      <c r="E89" s="7">
        <v>6</v>
      </c>
      <c r="F89" s="4">
        <f t="shared" si="2"/>
        <v>-0.20000000000000018</v>
      </c>
      <c r="G89" s="9">
        <f t="shared" si="1"/>
        <v>2.9045799073507492</v>
      </c>
    </row>
    <row r="90" spans="1:7" x14ac:dyDescent="0.25">
      <c r="A90" s="1">
        <v>26390</v>
      </c>
      <c r="B90" s="4">
        <v>0.61155999999999999</v>
      </c>
      <c r="C90" s="4">
        <v>3.2831737022624097</v>
      </c>
      <c r="D90" s="8">
        <v>5.7</v>
      </c>
      <c r="E90" s="7">
        <v>6.02</v>
      </c>
      <c r="F90" s="4">
        <f t="shared" si="2"/>
        <v>-0.3199999999999994</v>
      </c>
      <c r="G90" s="9">
        <f t="shared" si="1"/>
        <v>-0.83693370226240971</v>
      </c>
    </row>
    <row r="91" spans="1:7" x14ac:dyDescent="0.25">
      <c r="A91" s="1">
        <v>26481</v>
      </c>
      <c r="B91" s="4">
        <v>0.93793000000000004</v>
      </c>
      <c r="C91" s="4">
        <v>3.4083162920288679</v>
      </c>
      <c r="D91" s="8">
        <v>5.6</v>
      </c>
      <c r="E91" s="7">
        <v>6.05</v>
      </c>
      <c r="F91" s="4">
        <f t="shared" si="2"/>
        <v>-0.45000000000000018</v>
      </c>
      <c r="G91" s="9">
        <f t="shared" si="1"/>
        <v>0.34340370797113229</v>
      </c>
    </row>
    <row r="92" spans="1:7" x14ac:dyDescent="0.25">
      <c r="A92" s="1">
        <v>26573</v>
      </c>
      <c r="B92" s="4">
        <v>1.2721800000000001</v>
      </c>
      <c r="C92" s="4">
        <v>4.0733197569194246</v>
      </c>
      <c r="D92" s="8">
        <v>5.4</v>
      </c>
      <c r="E92" s="7">
        <v>6.07</v>
      </c>
      <c r="F92" s="4">
        <f t="shared" si="2"/>
        <v>-0.66999999999999993</v>
      </c>
      <c r="G92" s="9">
        <f t="shared" si="1"/>
        <v>1.0154002430805757</v>
      </c>
    </row>
    <row r="93" spans="1:7" x14ac:dyDescent="0.25">
      <c r="A93" s="1">
        <v>26665</v>
      </c>
      <c r="B93" s="4">
        <v>1.1616899999999999</v>
      </c>
      <c r="C93" s="4">
        <v>3.4922767283521061</v>
      </c>
      <c r="D93" s="8">
        <v>4.9000000000000004</v>
      </c>
      <c r="E93" s="7">
        <v>6.1</v>
      </c>
      <c r="F93" s="4">
        <f t="shared" si="2"/>
        <v>-1.1999999999999993</v>
      </c>
      <c r="G93" s="9">
        <f t="shared" si="1"/>
        <v>1.1544832716478934</v>
      </c>
    </row>
    <row r="94" spans="1:7" x14ac:dyDescent="0.25">
      <c r="A94" s="1">
        <v>26755</v>
      </c>
      <c r="B94" s="4">
        <v>1.5220499999999999</v>
      </c>
      <c r="C94" s="4">
        <v>4.2356056233502137</v>
      </c>
      <c r="D94" s="8">
        <v>4.9000000000000004</v>
      </c>
      <c r="E94" s="7">
        <v>6.12</v>
      </c>
      <c r="F94" s="4">
        <f t="shared" si="2"/>
        <v>-1.2199999999999998</v>
      </c>
      <c r="G94" s="9">
        <f t="shared" si="1"/>
        <v>1.8525943766497859</v>
      </c>
    </row>
    <row r="95" spans="1:7" x14ac:dyDescent="0.25">
      <c r="A95" s="1">
        <v>26846</v>
      </c>
      <c r="B95" s="4">
        <v>1.90951</v>
      </c>
      <c r="C95" s="4">
        <v>4.8686740197259937</v>
      </c>
      <c r="D95" s="8">
        <v>4.8</v>
      </c>
      <c r="E95" s="7">
        <v>6.14</v>
      </c>
      <c r="F95" s="4">
        <f t="shared" si="2"/>
        <v>-1.3399999999999999</v>
      </c>
      <c r="G95" s="9">
        <f t="shared" si="1"/>
        <v>2.7693659802740065</v>
      </c>
    </row>
    <row r="96" spans="1:7" x14ac:dyDescent="0.25">
      <c r="A96" s="1">
        <v>26938</v>
      </c>
      <c r="B96" s="4">
        <v>1.99037</v>
      </c>
      <c r="C96" s="4">
        <v>5.8412697201683628</v>
      </c>
      <c r="D96" s="8">
        <v>4.8</v>
      </c>
      <c r="E96" s="7">
        <v>6.15</v>
      </c>
      <c r="F96" s="4">
        <f t="shared" si="2"/>
        <v>-1.3500000000000005</v>
      </c>
      <c r="G96" s="9">
        <f t="shared" si="1"/>
        <v>2.1202102798316371</v>
      </c>
    </row>
    <row r="97" spans="1:7" x14ac:dyDescent="0.25">
      <c r="A97" s="1">
        <v>27030</v>
      </c>
      <c r="B97" s="4">
        <v>1.89988</v>
      </c>
      <c r="C97" s="4">
        <v>6.4596272403409039</v>
      </c>
      <c r="D97" s="8">
        <v>5.0999999999999996</v>
      </c>
      <c r="E97" s="7">
        <v>6.16</v>
      </c>
      <c r="F97" s="4">
        <f t="shared" si="2"/>
        <v>-1.0600000000000005</v>
      </c>
      <c r="G97" s="9">
        <f t="shared" si="1"/>
        <v>1.1398927596590962</v>
      </c>
    </row>
    <row r="98" spans="1:7" x14ac:dyDescent="0.25">
      <c r="A98" s="1">
        <v>27120</v>
      </c>
      <c r="B98" s="4">
        <v>2.3785400000000001</v>
      </c>
      <c r="C98" s="4">
        <v>6.517803230593433</v>
      </c>
      <c r="D98" s="8">
        <v>5.2</v>
      </c>
      <c r="E98" s="7">
        <v>6.17</v>
      </c>
      <c r="F98" s="4">
        <f t="shared" si="2"/>
        <v>-0.96999999999999975</v>
      </c>
      <c r="G98" s="9">
        <f t="shared" si="1"/>
        <v>2.9963567694065674</v>
      </c>
    </row>
    <row r="99" spans="1:7" x14ac:dyDescent="0.25">
      <c r="A99" s="1">
        <v>27211</v>
      </c>
      <c r="B99" s="4">
        <v>2.8961399999999999</v>
      </c>
      <c r="C99" s="4">
        <v>7.8592374527559627</v>
      </c>
      <c r="D99" s="8">
        <v>5.6</v>
      </c>
      <c r="E99" s="7">
        <v>6.17</v>
      </c>
      <c r="F99" s="4">
        <f t="shared" si="2"/>
        <v>-0.57000000000000028</v>
      </c>
      <c r="G99" s="9">
        <f t="shared" si="1"/>
        <v>3.725322547244037</v>
      </c>
    </row>
    <row r="100" spans="1:7" x14ac:dyDescent="0.25">
      <c r="A100" s="1">
        <v>27303</v>
      </c>
      <c r="B100" s="4">
        <v>2.9452199999999999</v>
      </c>
      <c r="C100" s="4">
        <v>8.7301587178228779</v>
      </c>
      <c r="D100" s="8">
        <v>6.6</v>
      </c>
      <c r="E100" s="7">
        <v>6.17</v>
      </c>
      <c r="F100" s="4">
        <f t="shared" si="2"/>
        <v>0.42999999999999972</v>
      </c>
      <c r="G100" s="9">
        <f t="shared" si="1"/>
        <v>3.0507212821771219</v>
      </c>
    </row>
    <row r="101" spans="1:7" x14ac:dyDescent="0.25">
      <c r="A101" s="1">
        <v>27395</v>
      </c>
      <c r="B101" s="4">
        <v>2.2667299999999999</v>
      </c>
      <c r="C101" s="4">
        <v>8.1497797110301917</v>
      </c>
      <c r="D101" s="8">
        <v>8.3000000000000007</v>
      </c>
      <c r="E101" s="7">
        <v>6.17</v>
      </c>
      <c r="F101" s="4">
        <f t="shared" si="2"/>
        <v>2.1300000000000008</v>
      </c>
      <c r="G101" s="9">
        <f t="shared" si="1"/>
        <v>0.91714028896980793</v>
      </c>
    </row>
    <row r="102" spans="1:7" x14ac:dyDescent="0.25">
      <c r="A102" s="1">
        <v>27485</v>
      </c>
      <c r="B102" s="4">
        <v>1.49834</v>
      </c>
      <c r="C102" s="4">
        <v>5.8631921569029188</v>
      </c>
      <c r="D102" s="8">
        <v>8.9</v>
      </c>
      <c r="E102" s="7">
        <v>6.17</v>
      </c>
      <c r="F102" s="4">
        <f t="shared" si="2"/>
        <v>2.7300000000000004</v>
      </c>
      <c r="G102" s="9">
        <f t="shared" si="1"/>
        <v>0.13016784309708118</v>
      </c>
    </row>
    <row r="103" spans="1:7" x14ac:dyDescent="0.25">
      <c r="A103" s="1">
        <v>27576</v>
      </c>
      <c r="B103" s="4">
        <v>1.7817499999999999</v>
      </c>
      <c r="C103" s="4">
        <v>5.9989287886442533</v>
      </c>
      <c r="D103" s="8">
        <v>8.5</v>
      </c>
      <c r="E103" s="7">
        <v>6.17</v>
      </c>
      <c r="F103" s="4">
        <f t="shared" si="2"/>
        <v>2.33</v>
      </c>
      <c r="G103" s="9">
        <f t="shared" si="1"/>
        <v>1.1280712113557465</v>
      </c>
    </row>
    <row r="104" spans="1:7" x14ac:dyDescent="0.25">
      <c r="A104" s="1">
        <v>27668</v>
      </c>
      <c r="B104" s="4">
        <v>1.6652400000000001</v>
      </c>
      <c r="C104" s="4">
        <v>5.8124175011579737</v>
      </c>
      <c r="D104" s="8">
        <v>8.3000000000000007</v>
      </c>
      <c r="E104" s="7">
        <v>6.18</v>
      </c>
      <c r="F104" s="4">
        <f t="shared" si="2"/>
        <v>2.120000000000001</v>
      </c>
      <c r="G104" s="9">
        <f t="shared" si="1"/>
        <v>0.84854249884202648</v>
      </c>
    </row>
    <row r="105" spans="1:7" x14ac:dyDescent="0.25">
      <c r="A105" s="1">
        <v>27760</v>
      </c>
      <c r="B105" s="4">
        <v>1.0381100000000001</v>
      </c>
      <c r="C105" s="4">
        <v>6.1068702290076438</v>
      </c>
      <c r="D105" s="8">
        <v>7.7</v>
      </c>
      <c r="E105" s="7">
        <v>6.19</v>
      </c>
      <c r="F105" s="4">
        <f t="shared" si="2"/>
        <v>1.5099999999999998</v>
      </c>
      <c r="G105" s="9">
        <f t="shared" si="1"/>
        <v>-1.9544302290076434</v>
      </c>
    </row>
    <row r="106" spans="1:7" x14ac:dyDescent="0.25">
      <c r="A106" s="1">
        <v>27851</v>
      </c>
      <c r="B106" s="4">
        <v>1.0151300000000001</v>
      </c>
      <c r="C106" s="4">
        <v>5.7488652839015941</v>
      </c>
      <c r="D106" s="8">
        <v>7.6</v>
      </c>
      <c r="E106" s="7">
        <v>6.2</v>
      </c>
      <c r="F106" s="4">
        <f t="shared" si="2"/>
        <v>1.3999999999999995</v>
      </c>
      <c r="G106" s="9">
        <f t="shared" si="1"/>
        <v>-1.6883452839015938</v>
      </c>
    </row>
    <row r="107" spans="1:7" x14ac:dyDescent="0.25">
      <c r="A107" s="1">
        <v>27942</v>
      </c>
      <c r="B107" s="4">
        <v>1.2911900000000001</v>
      </c>
      <c r="C107" s="4">
        <v>5.7949480487355487</v>
      </c>
      <c r="D107" s="8">
        <v>7.7</v>
      </c>
      <c r="E107" s="7">
        <v>6.2</v>
      </c>
      <c r="F107" s="4">
        <f t="shared" si="2"/>
        <v>1.5</v>
      </c>
      <c r="G107" s="9">
        <f t="shared" si="1"/>
        <v>-0.63018804873554846</v>
      </c>
    </row>
    <row r="108" spans="1:7" x14ac:dyDescent="0.25">
      <c r="A108" s="1">
        <v>28034</v>
      </c>
      <c r="B108" s="4">
        <v>1.7707900000000001</v>
      </c>
      <c r="C108" s="4">
        <v>5.7289753607654426</v>
      </c>
      <c r="D108" s="8">
        <v>7.8</v>
      </c>
      <c r="E108" s="7">
        <v>6.21</v>
      </c>
      <c r="F108" s="4">
        <f t="shared" si="2"/>
        <v>1.5899999999999999</v>
      </c>
      <c r="G108" s="9">
        <f t="shared" si="1"/>
        <v>1.3541846392345578</v>
      </c>
    </row>
    <row r="109" spans="1:7" x14ac:dyDescent="0.25">
      <c r="A109" s="1">
        <v>28126</v>
      </c>
      <c r="B109" s="4">
        <v>1.61</v>
      </c>
      <c r="C109" s="4">
        <v>5.3545585939192897</v>
      </c>
      <c r="D109" s="8">
        <v>7.5</v>
      </c>
      <c r="E109" s="7">
        <v>6.22</v>
      </c>
      <c r="F109" s="4">
        <f t="shared" si="2"/>
        <v>1.2800000000000002</v>
      </c>
      <c r="G109" s="9">
        <f t="shared" si="1"/>
        <v>1.0854414060807107</v>
      </c>
    </row>
    <row r="110" spans="1:7" x14ac:dyDescent="0.25">
      <c r="A110" s="1">
        <v>28216</v>
      </c>
      <c r="B110" s="4">
        <v>1.4042300000000001</v>
      </c>
      <c r="C110" s="4">
        <v>5.9829060518475252</v>
      </c>
      <c r="D110" s="8">
        <v>7.1</v>
      </c>
      <c r="E110" s="7">
        <v>6.23</v>
      </c>
      <c r="F110" s="4">
        <f t="shared" si="2"/>
        <v>0.86999999999999922</v>
      </c>
      <c r="G110" s="9">
        <f t="shared" si="1"/>
        <v>-0.36598605184752486</v>
      </c>
    </row>
    <row r="111" spans="1:7" x14ac:dyDescent="0.25">
      <c r="A111" s="1">
        <v>28307</v>
      </c>
      <c r="B111" s="4">
        <v>1.22997</v>
      </c>
      <c r="C111" s="4">
        <v>6.4606741918708188</v>
      </c>
      <c r="D111" s="8">
        <v>6.9</v>
      </c>
      <c r="E111" s="7">
        <v>6.24</v>
      </c>
      <c r="F111" s="4">
        <f t="shared" si="2"/>
        <v>0.66000000000000014</v>
      </c>
      <c r="G111" s="9">
        <f t="shared" si="1"/>
        <v>-1.5407941918708188</v>
      </c>
    </row>
    <row r="112" spans="1:7" x14ac:dyDescent="0.25">
      <c r="A112" s="1">
        <v>28399</v>
      </c>
      <c r="B112" s="4">
        <v>2.17231</v>
      </c>
      <c r="C112" s="4">
        <v>5.8171745822398258</v>
      </c>
      <c r="D112" s="8">
        <v>6.7</v>
      </c>
      <c r="E112" s="7">
        <v>6.25</v>
      </c>
      <c r="F112" s="4">
        <f t="shared" si="2"/>
        <v>0.45000000000000018</v>
      </c>
      <c r="G112" s="9">
        <f t="shared" si="1"/>
        <v>2.8720654177601741</v>
      </c>
    </row>
    <row r="113" spans="1:7" x14ac:dyDescent="0.25">
      <c r="A113" s="1">
        <v>28491</v>
      </c>
      <c r="B113" s="4">
        <v>1.4885699999999999</v>
      </c>
      <c r="C113" s="4">
        <v>6.1433446285261262</v>
      </c>
      <c r="D113" s="8">
        <v>6.3</v>
      </c>
      <c r="E113" s="7">
        <v>6.26</v>
      </c>
      <c r="F113" s="4">
        <f t="shared" si="2"/>
        <v>4.0000000000000036E-2</v>
      </c>
      <c r="G113" s="9">
        <f t="shared" si="1"/>
        <v>-0.18906462852612638</v>
      </c>
    </row>
    <row r="114" spans="1:7" x14ac:dyDescent="0.25">
      <c r="A114" s="1">
        <v>28581</v>
      </c>
      <c r="B114" s="4">
        <v>1.83273</v>
      </c>
      <c r="C114" s="4">
        <v>6.2981574392194872</v>
      </c>
      <c r="D114" s="8">
        <v>6</v>
      </c>
      <c r="E114" s="7">
        <v>6.27</v>
      </c>
      <c r="F114" s="4">
        <f t="shared" si="2"/>
        <v>-0.26999999999999957</v>
      </c>
      <c r="G114" s="9">
        <f t="shared" si="1"/>
        <v>1.0327625607805127</v>
      </c>
    </row>
    <row r="115" spans="1:7" x14ac:dyDescent="0.25">
      <c r="A115" s="1">
        <v>28672</v>
      </c>
      <c r="B115" s="4">
        <v>1.671</v>
      </c>
      <c r="C115" s="4">
        <v>6.7752442064813678</v>
      </c>
      <c r="D115" s="8">
        <v>6</v>
      </c>
      <c r="E115" s="7">
        <v>6.27</v>
      </c>
      <c r="F115" s="4">
        <f t="shared" si="2"/>
        <v>-0.26999999999999957</v>
      </c>
      <c r="G115" s="9">
        <f t="shared" si="1"/>
        <v>-9.1244206481367662E-2</v>
      </c>
    </row>
    <row r="116" spans="1:7" x14ac:dyDescent="0.25">
      <c r="A116" s="1">
        <v>28764</v>
      </c>
      <c r="B116" s="4">
        <v>2.1025700000000001</v>
      </c>
      <c r="C116" s="4">
        <v>6.7731628783594289</v>
      </c>
      <c r="D116" s="8">
        <v>5.9</v>
      </c>
      <c r="E116" s="7">
        <v>6.27</v>
      </c>
      <c r="F116" s="4">
        <f t="shared" si="2"/>
        <v>-0.36999999999999922</v>
      </c>
      <c r="G116" s="9">
        <f t="shared" si="1"/>
        <v>1.6371171216405713</v>
      </c>
    </row>
    <row r="117" spans="1:7" x14ac:dyDescent="0.25">
      <c r="A117" s="1">
        <v>28856</v>
      </c>
      <c r="B117" s="4">
        <v>1.7879799999999999</v>
      </c>
      <c r="C117" s="4">
        <v>7.514088917279782</v>
      </c>
      <c r="D117" s="8">
        <v>5.9</v>
      </c>
      <c r="E117" s="7">
        <v>6.26</v>
      </c>
      <c r="F117" s="4">
        <f t="shared" si="2"/>
        <v>-0.35999999999999943</v>
      </c>
      <c r="G117" s="9">
        <f t="shared" si="1"/>
        <v>-0.3621689172797824</v>
      </c>
    </row>
    <row r="118" spans="1:7" x14ac:dyDescent="0.25">
      <c r="A118" s="1">
        <v>28946</v>
      </c>
      <c r="B118" s="4">
        <v>2.4190900000000002</v>
      </c>
      <c r="C118" s="4">
        <v>8.2032446270591919</v>
      </c>
      <c r="D118" s="8">
        <v>5.7</v>
      </c>
      <c r="E118" s="7">
        <v>6.26</v>
      </c>
      <c r="F118" s="4">
        <f t="shared" si="2"/>
        <v>-0.55999999999999961</v>
      </c>
      <c r="G118" s="9">
        <f t="shared" si="1"/>
        <v>1.4731153729408089</v>
      </c>
    </row>
    <row r="119" spans="1:7" x14ac:dyDescent="0.25">
      <c r="A119" s="1">
        <v>29037</v>
      </c>
      <c r="B119" s="4">
        <v>2.1339299999999999</v>
      </c>
      <c r="C119" s="4">
        <v>8.3532219588230205</v>
      </c>
      <c r="D119" s="8">
        <v>5.9</v>
      </c>
      <c r="E119" s="7">
        <v>6.25</v>
      </c>
      <c r="F119" s="4">
        <f t="shared" si="2"/>
        <v>-0.34999999999999964</v>
      </c>
      <c r="G119" s="9">
        <f t="shared" si="1"/>
        <v>0.18249804117697899</v>
      </c>
    </row>
    <row r="120" spans="1:7" x14ac:dyDescent="0.25">
      <c r="A120" s="1">
        <v>29129</v>
      </c>
      <c r="B120" s="4">
        <v>1.99471</v>
      </c>
      <c r="C120" s="4">
        <v>7.9532163184985905</v>
      </c>
      <c r="D120" s="8">
        <v>6</v>
      </c>
      <c r="E120" s="7">
        <v>6.24</v>
      </c>
      <c r="F120" s="4">
        <f t="shared" si="2"/>
        <v>-0.24000000000000021</v>
      </c>
      <c r="G120" s="9">
        <f t="shared" si="1"/>
        <v>2.5623681501409479E-2</v>
      </c>
    </row>
    <row r="121" spans="1:7" x14ac:dyDescent="0.25">
      <c r="A121" s="1">
        <v>29221</v>
      </c>
      <c r="B121" s="4">
        <v>2.0817999999999999</v>
      </c>
      <c r="C121" s="4">
        <v>8.6956522035641193</v>
      </c>
      <c r="D121" s="8">
        <v>6.3</v>
      </c>
      <c r="E121" s="7">
        <v>6.23</v>
      </c>
      <c r="F121" s="4">
        <f t="shared" si="2"/>
        <v>6.9999999999999396E-2</v>
      </c>
      <c r="G121" s="9">
        <f t="shared" si="1"/>
        <v>-0.36845220356411978</v>
      </c>
    </row>
    <row r="122" spans="1:7" x14ac:dyDescent="0.25">
      <c r="A122" s="1">
        <v>29312</v>
      </c>
      <c r="B122" s="4">
        <v>2.1931699999999998</v>
      </c>
      <c r="C122" s="4">
        <v>9.4012310875417171</v>
      </c>
      <c r="D122" s="8">
        <v>7.3</v>
      </c>
      <c r="E122" s="7">
        <v>6.22</v>
      </c>
      <c r="F122" s="4">
        <f t="shared" si="2"/>
        <v>1.08</v>
      </c>
      <c r="G122" s="9">
        <f t="shared" si="1"/>
        <v>-0.62855108754171773</v>
      </c>
    </row>
    <row r="123" spans="1:7" x14ac:dyDescent="0.25">
      <c r="A123" s="1">
        <v>29403</v>
      </c>
      <c r="B123" s="4">
        <v>2.30118</v>
      </c>
      <c r="C123" s="4">
        <v>9.3176212667090752</v>
      </c>
      <c r="D123" s="8">
        <v>7.7</v>
      </c>
      <c r="E123" s="7">
        <v>6.21</v>
      </c>
      <c r="F123" s="4">
        <f t="shared" si="2"/>
        <v>1.4900000000000002</v>
      </c>
      <c r="G123" s="9">
        <f t="shared" si="1"/>
        <v>-0.11290126670907519</v>
      </c>
    </row>
    <row r="124" spans="1:7" x14ac:dyDescent="0.25">
      <c r="A124" s="1">
        <v>29495</v>
      </c>
      <c r="B124" s="4">
        <v>2.7644000000000002</v>
      </c>
      <c r="C124" s="4">
        <v>9.8264352358273577</v>
      </c>
      <c r="D124" s="8">
        <v>7.4</v>
      </c>
      <c r="E124" s="7">
        <v>6.2</v>
      </c>
      <c r="F124" s="4">
        <f t="shared" si="2"/>
        <v>1.2000000000000002</v>
      </c>
      <c r="G124" s="9">
        <f t="shared" si="1"/>
        <v>1.2311647641726431</v>
      </c>
    </row>
    <row r="125" spans="1:7" x14ac:dyDescent="0.25">
      <c r="A125" s="1">
        <v>29587</v>
      </c>
      <c r="B125" s="4">
        <v>2.4947900000000001</v>
      </c>
      <c r="C125" s="4">
        <v>9.2479405248856672</v>
      </c>
      <c r="D125" s="8">
        <v>7.4</v>
      </c>
      <c r="E125" s="7">
        <v>6.19</v>
      </c>
      <c r="F125" s="4">
        <f t="shared" si="2"/>
        <v>1.21</v>
      </c>
      <c r="G125" s="9">
        <f t="shared" si="1"/>
        <v>0.73121947511433305</v>
      </c>
    </row>
    <row r="126" spans="1:7" x14ac:dyDescent="0.25">
      <c r="A126" s="1">
        <v>29677</v>
      </c>
      <c r="B126" s="4">
        <v>1.87741</v>
      </c>
      <c r="C126" s="4">
        <v>8.235600706417312</v>
      </c>
      <c r="D126" s="8">
        <v>7.4</v>
      </c>
      <c r="E126" s="7">
        <v>6.17</v>
      </c>
      <c r="F126" s="4">
        <f t="shared" si="2"/>
        <v>1.2300000000000004</v>
      </c>
      <c r="G126" s="9">
        <f t="shared" si="1"/>
        <v>-0.72596070641731192</v>
      </c>
    </row>
    <row r="127" spans="1:7" x14ac:dyDescent="0.25">
      <c r="A127" s="1">
        <v>29768</v>
      </c>
      <c r="B127" s="4">
        <v>1.79918</v>
      </c>
      <c r="C127" s="4">
        <v>8.2135523634068619</v>
      </c>
      <c r="D127" s="8">
        <v>7.4</v>
      </c>
      <c r="E127" s="7">
        <v>6.16</v>
      </c>
      <c r="F127" s="4">
        <f t="shared" si="2"/>
        <v>1.2400000000000002</v>
      </c>
      <c r="G127" s="9">
        <f t="shared" si="1"/>
        <v>-1.0168323634068619</v>
      </c>
    </row>
    <row r="128" spans="1:7" x14ac:dyDescent="0.25">
      <c r="A128" s="1">
        <v>29860</v>
      </c>
      <c r="B128" s="4">
        <v>1.87351</v>
      </c>
      <c r="C128" s="4">
        <v>7.4185463420131548</v>
      </c>
      <c r="D128" s="8">
        <v>8.1999999999999993</v>
      </c>
      <c r="E128" s="7">
        <v>6.15</v>
      </c>
      <c r="F128" s="4">
        <f t="shared" si="2"/>
        <v>2.0499999999999989</v>
      </c>
      <c r="G128" s="9">
        <f t="shared" si="1"/>
        <v>7.5493657986845264E-2</v>
      </c>
    </row>
    <row r="129" spans="1:7" x14ac:dyDescent="0.25">
      <c r="A129" s="1">
        <v>29952</v>
      </c>
      <c r="B129" s="4">
        <v>1.39832</v>
      </c>
      <c r="C129" s="4">
        <v>6.2068965047450853</v>
      </c>
      <c r="D129" s="8">
        <v>8.8000000000000007</v>
      </c>
      <c r="E129" s="7">
        <v>6.13</v>
      </c>
      <c r="F129" s="4">
        <f t="shared" si="2"/>
        <v>2.6700000000000008</v>
      </c>
      <c r="G129" s="9">
        <f t="shared" si="1"/>
        <v>-0.61361650474508522</v>
      </c>
    </row>
    <row r="130" spans="1:7" x14ac:dyDescent="0.25">
      <c r="A130" s="1">
        <v>30042</v>
      </c>
      <c r="B130" s="4">
        <v>1.2051799999999999</v>
      </c>
      <c r="C130" s="4">
        <v>5.7729941065032264</v>
      </c>
      <c r="D130" s="8">
        <v>9.4</v>
      </c>
      <c r="E130" s="7">
        <v>6.12</v>
      </c>
      <c r="F130" s="4">
        <f t="shared" si="2"/>
        <v>3.2800000000000002</v>
      </c>
      <c r="G130" s="9">
        <f t="shared" si="1"/>
        <v>-0.95227410650322675</v>
      </c>
    </row>
    <row r="131" spans="1:7" x14ac:dyDescent="0.25">
      <c r="A131" s="1">
        <v>30133</v>
      </c>
      <c r="B131" s="4">
        <v>1.43875</v>
      </c>
      <c r="C131" s="4">
        <v>5.9216810395316344</v>
      </c>
      <c r="D131" s="8">
        <v>9.9</v>
      </c>
      <c r="E131" s="7">
        <v>6.11</v>
      </c>
      <c r="F131" s="4">
        <f t="shared" si="2"/>
        <v>3.79</v>
      </c>
      <c r="G131" s="9">
        <f t="shared" si="1"/>
        <v>-0.16668103953163449</v>
      </c>
    </row>
    <row r="132" spans="1:7" x14ac:dyDescent="0.25">
      <c r="A132" s="1">
        <v>30225</v>
      </c>
      <c r="B132" s="4">
        <v>1.1123499999999999</v>
      </c>
      <c r="C132" s="4">
        <v>5.4950261226983876</v>
      </c>
      <c r="D132" s="8">
        <v>10.7</v>
      </c>
      <c r="E132" s="7">
        <v>6.1</v>
      </c>
      <c r="F132" s="4">
        <f t="shared" si="2"/>
        <v>4.5999999999999996</v>
      </c>
      <c r="G132" s="9">
        <f t="shared" si="1"/>
        <v>-1.0456261226983878</v>
      </c>
    </row>
    <row r="133" spans="1:7" x14ac:dyDescent="0.25">
      <c r="A133" s="1">
        <v>30317</v>
      </c>
      <c r="B133" s="4">
        <v>0.80700000000000005</v>
      </c>
      <c r="C133" s="4">
        <v>4.5081004485418852</v>
      </c>
      <c r="D133" s="8">
        <v>10.4</v>
      </c>
      <c r="E133" s="7">
        <v>6.09</v>
      </c>
      <c r="F133" s="4">
        <f t="shared" si="2"/>
        <v>4.3100000000000005</v>
      </c>
      <c r="G133" s="9">
        <f t="shared" si="1"/>
        <v>-1.280100448541885</v>
      </c>
    </row>
    <row r="134" spans="1:7" x14ac:dyDescent="0.25">
      <c r="A134" s="1">
        <v>30407</v>
      </c>
      <c r="B134" s="4">
        <v>0.67781999999999998</v>
      </c>
      <c r="C134" s="4">
        <v>4.267161432843114</v>
      </c>
      <c r="D134" s="8">
        <v>10.1</v>
      </c>
      <c r="E134" s="7">
        <v>6.08</v>
      </c>
      <c r="F134" s="4">
        <f t="shared" si="2"/>
        <v>4.0199999999999996</v>
      </c>
      <c r="G134" s="9">
        <f t="shared" si="1"/>
        <v>-1.5558814328431141</v>
      </c>
    </row>
    <row r="135" spans="1:7" x14ac:dyDescent="0.25">
      <c r="A135" s="1">
        <v>30498</v>
      </c>
      <c r="B135" s="4">
        <v>1.0464500000000001</v>
      </c>
      <c r="C135" s="4">
        <v>4.6040515656302183</v>
      </c>
      <c r="D135" s="8">
        <v>9.4</v>
      </c>
      <c r="E135" s="7">
        <v>6.07</v>
      </c>
      <c r="F135" s="4">
        <f t="shared" si="2"/>
        <v>3.33</v>
      </c>
      <c r="G135" s="9">
        <f t="shared" si="1"/>
        <v>-0.41825156563021793</v>
      </c>
    </row>
    <row r="136" spans="1:7" x14ac:dyDescent="0.25">
      <c r="A136" s="1">
        <v>30590</v>
      </c>
      <c r="B136" s="4">
        <v>0.73494999999999999</v>
      </c>
      <c r="C136" s="4">
        <v>5.6698673331617933</v>
      </c>
      <c r="D136" s="8">
        <v>8.5</v>
      </c>
      <c r="E136" s="7">
        <v>6.06</v>
      </c>
      <c r="F136" s="4">
        <f t="shared" si="2"/>
        <v>2.4400000000000004</v>
      </c>
      <c r="G136" s="9">
        <f t="shared" si="1"/>
        <v>-2.7300673331617933</v>
      </c>
    </row>
    <row r="137" spans="1:7" x14ac:dyDescent="0.25">
      <c r="A137" s="1">
        <v>30682</v>
      </c>
      <c r="B137" s="4">
        <v>1.06491</v>
      </c>
      <c r="C137" s="4">
        <v>4.6153845830200879</v>
      </c>
      <c r="D137" s="8">
        <v>7.9</v>
      </c>
      <c r="E137" s="7">
        <v>6.05</v>
      </c>
      <c r="F137" s="4">
        <f t="shared" si="2"/>
        <v>1.8500000000000005</v>
      </c>
      <c r="G137" s="9">
        <f t="shared" si="1"/>
        <v>-0.35574458302008782</v>
      </c>
    </row>
    <row r="138" spans="1:7" x14ac:dyDescent="0.25">
      <c r="A138" s="1">
        <v>30773</v>
      </c>
      <c r="B138" s="4">
        <v>0.84040000000000004</v>
      </c>
      <c r="C138" s="4">
        <v>5.3811659192825267</v>
      </c>
      <c r="D138" s="8">
        <v>7.4</v>
      </c>
      <c r="E138" s="7">
        <v>6.05</v>
      </c>
      <c r="F138" s="4">
        <f t="shared" si="2"/>
        <v>1.3500000000000005</v>
      </c>
      <c r="G138" s="9">
        <f t="shared" si="1"/>
        <v>-2.0195659192825266</v>
      </c>
    </row>
    <row r="139" spans="1:7" x14ac:dyDescent="0.25">
      <c r="A139" s="1">
        <v>30864</v>
      </c>
      <c r="B139" s="4">
        <v>0.81169999999999998</v>
      </c>
      <c r="C139" s="4">
        <v>4.0106951875919172</v>
      </c>
      <c r="D139" s="8">
        <v>7.4</v>
      </c>
      <c r="E139" s="7">
        <v>6.04</v>
      </c>
      <c r="F139" s="4">
        <f t="shared" si="2"/>
        <v>1.3600000000000003</v>
      </c>
      <c r="G139" s="9">
        <f t="shared" si="1"/>
        <v>-0.76389518759191732</v>
      </c>
    </row>
    <row r="140" spans="1:7" x14ac:dyDescent="0.25">
      <c r="A140" s="1">
        <v>30956</v>
      </c>
      <c r="B140" s="4">
        <v>0.67066999999999999</v>
      </c>
      <c r="C140" s="4">
        <v>4.2365402226682392</v>
      </c>
      <c r="D140" s="8">
        <v>7.3</v>
      </c>
      <c r="E140" s="7">
        <v>6.03</v>
      </c>
      <c r="F140" s="4">
        <f t="shared" si="2"/>
        <v>1.2699999999999996</v>
      </c>
      <c r="G140" s="9">
        <f t="shared" si="1"/>
        <v>-1.5538602226682392</v>
      </c>
    </row>
    <row r="141" spans="1:7" x14ac:dyDescent="0.25">
      <c r="A141" s="1">
        <v>31048</v>
      </c>
      <c r="B141" s="4">
        <v>1.15072</v>
      </c>
      <c r="C141" s="4">
        <v>3.4225537310804022</v>
      </c>
      <c r="D141" s="8">
        <v>7.2</v>
      </c>
      <c r="E141" s="7">
        <v>6.03</v>
      </c>
      <c r="F141" s="4">
        <f t="shared" si="2"/>
        <v>1.17</v>
      </c>
      <c r="G141" s="9">
        <f t="shared" ref="G141:G204" si="3">4*B141-C141</f>
        <v>1.1803262689195977</v>
      </c>
    </row>
    <row r="142" spans="1:7" x14ac:dyDescent="0.25">
      <c r="A142" s="1">
        <v>31138</v>
      </c>
      <c r="B142" s="4">
        <v>0.61812</v>
      </c>
      <c r="C142" s="4">
        <v>4.0692640073372033</v>
      </c>
      <c r="D142" s="8">
        <v>7.3</v>
      </c>
      <c r="E142" s="7">
        <v>6.02</v>
      </c>
      <c r="F142" s="4">
        <f t="shared" si="2"/>
        <v>1.2800000000000002</v>
      </c>
      <c r="G142" s="9">
        <f t="shared" si="3"/>
        <v>-1.5967840073372033</v>
      </c>
    </row>
    <row r="143" spans="1:7" x14ac:dyDescent="0.25">
      <c r="A143" s="1">
        <v>31229</v>
      </c>
      <c r="B143" s="4">
        <v>0.58106999999999998</v>
      </c>
      <c r="C143" s="4">
        <v>3.6113499985636288</v>
      </c>
      <c r="D143" s="8">
        <v>7.2</v>
      </c>
      <c r="E143" s="7">
        <v>6.02</v>
      </c>
      <c r="F143" s="4">
        <f t="shared" si="2"/>
        <v>1.1800000000000006</v>
      </c>
      <c r="G143" s="9">
        <f t="shared" si="3"/>
        <v>-1.2870699985636289</v>
      </c>
    </row>
    <row r="144" spans="1:7" x14ac:dyDescent="0.25">
      <c r="A144" s="1">
        <v>31321</v>
      </c>
      <c r="B144" s="4">
        <v>0.57770999999999995</v>
      </c>
      <c r="C144" s="4">
        <v>3.9316238501132972</v>
      </c>
      <c r="D144" s="8">
        <v>7</v>
      </c>
      <c r="E144" s="7">
        <v>6.01</v>
      </c>
      <c r="F144" s="4">
        <f t="shared" si="2"/>
        <v>0.99000000000000021</v>
      </c>
      <c r="G144" s="9">
        <f t="shared" si="3"/>
        <v>-1.6207838501132974</v>
      </c>
    </row>
    <row r="145" spans="1:7" x14ac:dyDescent="0.25">
      <c r="A145" s="1">
        <v>31413</v>
      </c>
      <c r="B145" s="4">
        <v>0.48788999999999999</v>
      </c>
      <c r="C145" s="4">
        <v>2.4561403090493705</v>
      </c>
      <c r="D145" s="8">
        <v>7</v>
      </c>
      <c r="E145" s="7">
        <v>6</v>
      </c>
      <c r="F145" s="4">
        <f t="shared" si="2"/>
        <v>1</v>
      </c>
      <c r="G145" s="9">
        <f t="shared" si="3"/>
        <v>-0.50458030904937057</v>
      </c>
    </row>
    <row r="146" spans="1:7" x14ac:dyDescent="0.25">
      <c r="A146" s="1">
        <v>31503</v>
      </c>
      <c r="B146" s="4">
        <v>0.40116000000000002</v>
      </c>
      <c r="C146" s="4">
        <v>2.8021016182291802</v>
      </c>
      <c r="D146" s="8">
        <v>7.2</v>
      </c>
      <c r="E146" s="7">
        <v>6</v>
      </c>
      <c r="F146" s="4">
        <f t="shared" ref="F146:F209" si="4">D146-E146</f>
        <v>1.2000000000000002</v>
      </c>
      <c r="G146" s="9">
        <f t="shared" si="3"/>
        <v>-1.1974616182291802</v>
      </c>
    </row>
    <row r="147" spans="1:7" x14ac:dyDescent="0.25">
      <c r="A147" s="1">
        <v>31594</v>
      </c>
      <c r="B147" s="4">
        <v>0.40298</v>
      </c>
      <c r="C147" s="4">
        <v>1.7436791632151838</v>
      </c>
      <c r="D147" s="8">
        <v>7</v>
      </c>
      <c r="E147" s="7">
        <v>5.99</v>
      </c>
      <c r="F147" s="4">
        <f t="shared" si="4"/>
        <v>1.0099999999999998</v>
      </c>
      <c r="G147" s="9">
        <f t="shared" si="3"/>
        <v>-0.13175916321518377</v>
      </c>
    </row>
    <row r="148" spans="1:7" x14ac:dyDescent="0.25">
      <c r="A148" s="1">
        <v>31686</v>
      </c>
      <c r="B148" s="4">
        <v>0.55508000000000002</v>
      </c>
      <c r="C148" s="4">
        <v>2.9386343790046787</v>
      </c>
      <c r="D148" s="8">
        <v>6.8</v>
      </c>
      <c r="E148" s="7">
        <v>5.98</v>
      </c>
      <c r="F148" s="4">
        <f t="shared" si="4"/>
        <v>0.8199999999999994</v>
      </c>
      <c r="G148" s="9">
        <f t="shared" si="3"/>
        <v>-0.71831437900467865</v>
      </c>
    </row>
    <row r="149" spans="1:7" x14ac:dyDescent="0.25">
      <c r="A149" s="1">
        <v>31778</v>
      </c>
      <c r="B149" s="4">
        <v>0.72696000000000005</v>
      </c>
      <c r="C149" s="4">
        <v>3.2730405449578726</v>
      </c>
      <c r="D149" s="8">
        <v>6.6</v>
      </c>
      <c r="E149" s="7">
        <v>5.98</v>
      </c>
      <c r="F149" s="4">
        <f t="shared" si="4"/>
        <v>0.61999999999999922</v>
      </c>
      <c r="G149" s="9">
        <f t="shared" si="3"/>
        <v>-0.36520054495787235</v>
      </c>
    </row>
    <row r="150" spans="1:7" x14ac:dyDescent="0.25">
      <c r="A150" s="1">
        <v>31868</v>
      </c>
      <c r="B150" s="4">
        <v>0.66944000000000004</v>
      </c>
      <c r="C150" s="4">
        <v>3.7478706101030212</v>
      </c>
      <c r="D150" s="8">
        <v>6.3</v>
      </c>
      <c r="E150" s="7">
        <v>5.97</v>
      </c>
      <c r="F150" s="4">
        <f t="shared" si="4"/>
        <v>0.33000000000000007</v>
      </c>
      <c r="G150" s="9">
        <f t="shared" si="3"/>
        <v>-1.0701106101030211</v>
      </c>
    </row>
    <row r="151" spans="1:7" x14ac:dyDescent="0.25">
      <c r="A151" s="1">
        <v>31959</v>
      </c>
      <c r="B151" s="4">
        <v>0.72697000000000001</v>
      </c>
      <c r="C151" s="4">
        <v>4.0574811434232139</v>
      </c>
      <c r="D151" s="8">
        <v>6</v>
      </c>
      <c r="E151" s="7">
        <v>5.97</v>
      </c>
      <c r="F151" s="4">
        <f t="shared" si="4"/>
        <v>3.0000000000000249E-2</v>
      </c>
      <c r="G151" s="9">
        <f t="shared" si="3"/>
        <v>-1.1496011434232138</v>
      </c>
    </row>
    <row r="152" spans="1:7" x14ac:dyDescent="0.25">
      <c r="A152" s="1">
        <v>32051</v>
      </c>
      <c r="B152" s="4">
        <v>0.82815000000000005</v>
      </c>
      <c r="C152" s="4">
        <v>3.3670033683548262</v>
      </c>
      <c r="D152" s="8">
        <v>5.8</v>
      </c>
      <c r="E152" s="7">
        <v>5.96</v>
      </c>
      <c r="F152" s="4">
        <f t="shared" si="4"/>
        <v>-0.16000000000000014</v>
      </c>
      <c r="G152" s="9">
        <f t="shared" si="3"/>
        <v>-5.4403368354825954E-2</v>
      </c>
    </row>
    <row r="153" spans="1:7" x14ac:dyDescent="0.25">
      <c r="A153" s="1">
        <v>32143</v>
      </c>
      <c r="B153" s="4">
        <v>0.78505999999999998</v>
      </c>
      <c r="C153" s="4">
        <v>3.3430839956515079</v>
      </c>
      <c r="D153" s="8">
        <v>5.7</v>
      </c>
      <c r="E153" s="7">
        <v>5.94</v>
      </c>
      <c r="F153" s="4">
        <f t="shared" si="4"/>
        <v>-0.24000000000000021</v>
      </c>
      <c r="G153" s="9">
        <f t="shared" si="3"/>
        <v>-0.20284399565150801</v>
      </c>
    </row>
    <row r="154" spans="1:7" x14ac:dyDescent="0.25">
      <c r="A154" s="1">
        <v>32234</v>
      </c>
      <c r="B154" s="4">
        <v>0.96714</v>
      </c>
      <c r="C154" s="4">
        <v>3.6529680170972689</v>
      </c>
      <c r="D154" s="8">
        <v>5.5</v>
      </c>
      <c r="E154" s="7">
        <v>5.94</v>
      </c>
      <c r="F154" s="4">
        <f t="shared" si="4"/>
        <v>-0.44000000000000039</v>
      </c>
      <c r="G154" s="9">
        <f t="shared" si="3"/>
        <v>0.21559198290273107</v>
      </c>
    </row>
    <row r="155" spans="1:7" x14ac:dyDescent="0.25">
      <c r="A155" s="1">
        <v>32325</v>
      </c>
      <c r="B155" s="4">
        <v>1.1782999999999999</v>
      </c>
      <c r="C155" s="4">
        <v>3.937653874047875</v>
      </c>
      <c r="D155" s="8">
        <v>5.5</v>
      </c>
      <c r="E155" s="7">
        <v>5.93</v>
      </c>
      <c r="F155" s="4">
        <f t="shared" si="4"/>
        <v>-0.42999999999999972</v>
      </c>
      <c r="G155" s="9">
        <f t="shared" si="3"/>
        <v>0.77554612595212458</v>
      </c>
    </row>
    <row r="156" spans="1:7" x14ac:dyDescent="0.25">
      <c r="A156" s="1">
        <v>32417</v>
      </c>
      <c r="B156" s="4">
        <v>0.80095000000000005</v>
      </c>
      <c r="C156" s="4">
        <v>4.5307444536176966</v>
      </c>
      <c r="D156" s="8">
        <v>5.3</v>
      </c>
      <c r="E156" s="7">
        <v>5.92</v>
      </c>
      <c r="F156" s="4">
        <f t="shared" si="4"/>
        <v>-0.62000000000000011</v>
      </c>
      <c r="G156" s="9">
        <f t="shared" si="3"/>
        <v>-1.3269444536176964</v>
      </c>
    </row>
    <row r="157" spans="1:7" x14ac:dyDescent="0.25">
      <c r="A157" s="1">
        <v>32509</v>
      </c>
      <c r="B157" s="4">
        <v>1.09812</v>
      </c>
      <c r="C157" s="4">
        <v>3.8369304186159248</v>
      </c>
      <c r="D157" s="8">
        <v>5.2</v>
      </c>
      <c r="E157" s="7">
        <v>5.91</v>
      </c>
      <c r="F157" s="4">
        <f t="shared" si="4"/>
        <v>-0.71</v>
      </c>
      <c r="G157" s="9">
        <f t="shared" si="3"/>
        <v>0.55554958138407518</v>
      </c>
    </row>
    <row r="158" spans="1:7" x14ac:dyDescent="0.25">
      <c r="A158" s="1">
        <v>32599</v>
      </c>
      <c r="B158" s="4">
        <v>1.0343100000000001</v>
      </c>
      <c r="C158" s="4">
        <v>4.4198894279079859</v>
      </c>
      <c r="D158" s="8">
        <v>5.2</v>
      </c>
      <c r="E158" s="7">
        <v>5.91</v>
      </c>
      <c r="F158" s="4">
        <f t="shared" si="4"/>
        <v>-0.71</v>
      </c>
      <c r="G158" s="9">
        <f t="shared" si="3"/>
        <v>-0.28264942790798564</v>
      </c>
    </row>
    <row r="159" spans="1:7" x14ac:dyDescent="0.25">
      <c r="A159" s="1">
        <v>32690</v>
      </c>
      <c r="B159" s="4">
        <v>0.72501000000000004</v>
      </c>
      <c r="C159" s="4">
        <v>4.3990574588756992</v>
      </c>
      <c r="D159" s="8">
        <v>5.2</v>
      </c>
      <c r="E159" s="7">
        <v>5.9</v>
      </c>
      <c r="F159" s="4">
        <f t="shared" si="4"/>
        <v>-0.70000000000000018</v>
      </c>
      <c r="G159" s="9">
        <f t="shared" si="3"/>
        <v>-1.499017458875699</v>
      </c>
    </row>
    <row r="160" spans="1:7" x14ac:dyDescent="0.25">
      <c r="A160" s="1">
        <v>32782</v>
      </c>
      <c r="B160" s="4">
        <v>0.69662000000000002</v>
      </c>
      <c r="C160" s="4">
        <v>4.0624998509883881</v>
      </c>
      <c r="D160" s="8">
        <v>5.4</v>
      </c>
      <c r="E160" s="7">
        <v>5.89</v>
      </c>
      <c r="F160" s="4">
        <f t="shared" si="4"/>
        <v>-0.48999999999999932</v>
      </c>
      <c r="G160" s="9">
        <f t="shared" si="3"/>
        <v>-1.276019850988388</v>
      </c>
    </row>
    <row r="161" spans="1:7" x14ac:dyDescent="0.25">
      <c r="A161" s="1">
        <v>32874</v>
      </c>
      <c r="B161" s="4">
        <v>1.1029</v>
      </c>
      <c r="C161" s="4">
        <v>3.7122971326411403</v>
      </c>
      <c r="D161" s="8">
        <v>5.3</v>
      </c>
      <c r="E161" s="7">
        <v>5.88</v>
      </c>
      <c r="F161" s="4">
        <f t="shared" si="4"/>
        <v>-0.58000000000000007</v>
      </c>
      <c r="G161" s="9">
        <f t="shared" si="3"/>
        <v>0.69930286735885971</v>
      </c>
    </row>
    <row r="162" spans="1:7" x14ac:dyDescent="0.25">
      <c r="A162" s="1">
        <v>32964</v>
      </c>
      <c r="B162" s="4">
        <v>1.03321</v>
      </c>
      <c r="C162" s="4">
        <v>3.6641221010047964</v>
      </c>
      <c r="D162" s="8">
        <v>5.3</v>
      </c>
      <c r="E162" s="7">
        <v>5.87</v>
      </c>
      <c r="F162" s="4">
        <f t="shared" si="4"/>
        <v>-0.57000000000000028</v>
      </c>
      <c r="G162" s="9">
        <f t="shared" si="3"/>
        <v>0.46871789899520344</v>
      </c>
    </row>
    <row r="163" spans="1:7" x14ac:dyDescent="0.25">
      <c r="A163" s="1">
        <v>33055</v>
      </c>
      <c r="B163" s="4">
        <v>0.89200000000000002</v>
      </c>
      <c r="C163" s="4">
        <v>4.5351473939247988</v>
      </c>
      <c r="D163" s="8">
        <v>5.7</v>
      </c>
      <c r="E163" s="7">
        <v>5.86</v>
      </c>
      <c r="F163" s="4">
        <f t="shared" si="4"/>
        <v>-0.16000000000000014</v>
      </c>
      <c r="G163" s="9">
        <f t="shared" si="3"/>
        <v>-0.96714739392479876</v>
      </c>
    </row>
    <row r="164" spans="1:7" x14ac:dyDescent="0.25">
      <c r="A164" s="1">
        <v>33147</v>
      </c>
      <c r="B164" s="4">
        <v>0.75610999999999995</v>
      </c>
      <c r="C164" s="4">
        <v>4.638982453265772</v>
      </c>
      <c r="D164" s="8">
        <v>6.1</v>
      </c>
      <c r="E164" s="7">
        <v>5.84</v>
      </c>
      <c r="F164" s="4">
        <f t="shared" si="4"/>
        <v>0.25999999999999979</v>
      </c>
      <c r="G164" s="9">
        <f t="shared" si="3"/>
        <v>-1.6145424532657722</v>
      </c>
    </row>
    <row r="165" spans="1:7" x14ac:dyDescent="0.25">
      <c r="A165" s="1">
        <v>33239</v>
      </c>
      <c r="B165" s="4">
        <v>0.99712999999999996</v>
      </c>
      <c r="C165" s="4">
        <v>3.8661708619071256</v>
      </c>
      <c r="D165" s="8">
        <v>6.6</v>
      </c>
      <c r="E165" s="7">
        <v>5.82</v>
      </c>
      <c r="F165" s="4">
        <f t="shared" si="4"/>
        <v>0.77999999999999936</v>
      </c>
      <c r="G165" s="9">
        <f t="shared" si="3"/>
        <v>0.12234913809287429</v>
      </c>
    </row>
    <row r="166" spans="1:7" x14ac:dyDescent="0.25">
      <c r="A166" s="1">
        <v>33329</v>
      </c>
      <c r="B166" s="4">
        <v>0.68452000000000002</v>
      </c>
      <c r="C166" s="4">
        <v>3.5294117296443162</v>
      </c>
      <c r="D166" s="8">
        <v>6.8</v>
      </c>
      <c r="E166" s="7">
        <v>5.79</v>
      </c>
      <c r="F166" s="4">
        <f t="shared" si="4"/>
        <v>1.0099999999999998</v>
      </c>
      <c r="G166" s="9">
        <f t="shared" si="3"/>
        <v>-0.79133172964431608</v>
      </c>
    </row>
    <row r="167" spans="1:7" x14ac:dyDescent="0.25">
      <c r="A167" s="1">
        <v>33420</v>
      </c>
      <c r="B167" s="4">
        <v>0.73362000000000005</v>
      </c>
      <c r="C167" s="4">
        <v>3.2069969805620602</v>
      </c>
      <c r="D167" s="8">
        <v>6.9</v>
      </c>
      <c r="E167" s="7">
        <v>5.77</v>
      </c>
      <c r="F167" s="4">
        <f t="shared" si="4"/>
        <v>1.1300000000000008</v>
      </c>
      <c r="G167" s="9">
        <f t="shared" si="3"/>
        <v>-0.27251698056205997</v>
      </c>
    </row>
    <row r="168" spans="1:7" x14ac:dyDescent="0.25">
      <c r="A168" s="1">
        <v>33512</v>
      </c>
      <c r="B168" s="4">
        <v>0.54079999999999995</v>
      </c>
      <c r="C168" s="4">
        <v>3.1930334520247072</v>
      </c>
      <c r="D168" s="8">
        <v>7.1</v>
      </c>
      <c r="E168" s="7">
        <v>5.74</v>
      </c>
      <c r="F168" s="4">
        <f t="shared" si="4"/>
        <v>1.3599999999999994</v>
      </c>
      <c r="G168" s="9">
        <f t="shared" si="3"/>
        <v>-1.0298334520247074</v>
      </c>
    </row>
    <row r="169" spans="1:7" x14ac:dyDescent="0.25">
      <c r="A169" s="1">
        <v>33604</v>
      </c>
      <c r="B169" s="4">
        <v>0.43031000000000003</v>
      </c>
      <c r="C169" s="4">
        <v>2.9643103609105381</v>
      </c>
      <c r="D169" s="8">
        <v>7.4</v>
      </c>
      <c r="E169" s="7">
        <v>5.71</v>
      </c>
      <c r="F169" s="4">
        <f t="shared" si="4"/>
        <v>1.6900000000000004</v>
      </c>
      <c r="G169" s="9">
        <f t="shared" si="3"/>
        <v>-1.243070360910538</v>
      </c>
    </row>
    <row r="170" spans="1:7" x14ac:dyDescent="0.25">
      <c r="A170" s="1">
        <v>33695</v>
      </c>
      <c r="B170" s="4">
        <v>0.63698999999999995</v>
      </c>
      <c r="C170" s="4">
        <v>2.7372766128665127</v>
      </c>
      <c r="D170" s="8">
        <v>7.6</v>
      </c>
      <c r="E170" s="7">
        <v>5.68</v>
      </c>
      <c r="F170" s="4">
        <f t="shared" si="4"/>
        <v>1.92</v>
      </c>
      <c r="G170" s="9">
        <f t="shared" si="3"/>
        <v>-0.18931661286651291</v>
      </c>
    </row>
    <row r="171" spans="1:7" x14ac:dyDescent="0.25">
      <c r="A171" s="1">
        <v>33786</v>
      </c>
      <c r="B171" s="4">
        <v>0.47543000000000002</v>
      </c>
      <c r="C171" s="4">
        <v>2.7256904069999699</v>
      </c>
      <c r="D171" s="8">
        <v>7.6</v>
      </c>
      <c r="E171" s="7">
        <v>5.64</v>
      </c>
      <c r="F171" s="4">
        <f t="shared" si="4"/>
        <v>1.96</v>
      </c>
      <c r="G171" s="9">
        <f t="shared" si="3"/>
        <v>-0.82397040699996982</v>
      </c>
    </row>
    <row r="172" spans="1:7" x14ac:dyDescent="0.25">
      <c r="A172" s="1">
        <v>33878</v>
      </c>
      <c r="B172" s="4">
        <v>0.67657</v>
      </c>
      <c r="C172" s="4">
        <v>2.6229506633320909</v>
      </c>
      <c r="D172" s="8">
        <v>7.4</v>
      </c>
      <c r="E172" s="7">
        <v>5.61</v>
      </c>
      <c r="F172" s="4">
        <f t="shared" si="4"/>
        <v>1.79</v>
      </c>
      <c r="G172" s="9">
        <f t="shared" si="3"/>
        <v>8.3329336667909093E-2</v>
      </c>
    </row>
    <row r="173" spans="1:7" x14ac:dyDescent="0.25">
      <c r="A173" s="1">
        <v>33970</v>
      </c>
      <c r="B173" s="4">
        <v>0.56820999999999999</v>
      </c>
      <c r="C173" s="4">
        <v>2.4774977059291103</v>
      </c>
      <c r="D173" s="8">
        <v>7.1</v>
      </c>
      <c r="E173" s="7">
        <v>5.58</v>
      </c>
      <c r="F173" s="4">
        <f t="shared" si="4"/>
        <v>1.5199999999999996</v>
      </c>
      <c r="G173" s="9">
        <f t="shared" si="3"/>
        <v>-0.20465770592911037</v>
      </c>
    </row>
    <row r="174" spans="1:7" x14ac:dyDescent="0.25">
      <c r="A174" s="1">
        <v>34060</v>
      </c>
      <c r="B174" s="4">
        <v>0.60824</v>
      </c>
      <c r="C174" s="4">
        <v>2.5185701510503478</v>
      </c>
      <c r="D174" s="8">
        <v>7.1</v>
      </c>
      <c r="E174" s="7">
        <v>5.54</v>
      </c>
      <c r="F174" s="4">
        <f t="shared" si="4"/>
        <v>1.5599999999999996</v>
      </c>
      <c r="G174" s="9">
        <f t="shared" si="3"/>
        <v>-8.5610151050347749E-2</v>
      </c>
    </row>
    <row r="175" spans="1:7" x14ac:dyDescent="0.25">
      <c r="A175" s="1">
        <v>34151</v>
      </c>
      <c r="B175" s="4">
        <v>0.60318000000000005</v>
      </c>
      <c r="C175" s="4">
        <v>2.8915661884599153</v>
      </c>
      <c r="D175" s="8">
        <v>6.8</v>
      </c>
      <c r="E175" s="7">
        <v>5.51</v>
      </c>
      <c r="F175" s="4">
        <f t="shared" si="4"/>
        <v>1.29</v>
      </c>
      <c r="G175" s="9">
        <f t="shared" si="3"/>
        <v>-0.47884618845991511</v>
      </c>
    </row>
    <row r="176" spans="1:7" x14ac:dyDescent="0.25">
      <c r="A176" s="1">
        <v>34243</v>
      </c>
      <c r="B176" s="4">
        <v>0.52100000000000002</v>
      </c>
      <c r="C176" s="4">
        <v>2.5538707493228507</v>
      </c>
      <c r="D176" s="8">
        <v>6.6</v>
      </c>
      <c r="E176" s="7">
        <v>5.48</v>
      </c>
      <c r="F176" s="4">
        <f t="shared" si="4"/>
        <v>1.1199999999999992</v>
      </c>
      <c r="G176" s="9">
        <f t="shared" si="3"/>
        <v>-0.46987074932285067</v>
      </c>
    </row>
    <row r="177" spans="1:7" x14ac:dyDescent="0.25">
      <c r="A177" s="1">
        <v>34335</v>
      </c>
      <c r="B177" s="4">
        <v>0.48538999999999999</v>
      </c>
      <c r="C177" s="4">
        <v>2.6557467614592767</v>
      </c>
      <c r="D177" s="8">
        <v>6.6</v>
      </c>
      <c r="E177" s="7">
        <v>5.44</v>
      </c>
      <c r="F177" s="4">
        <f t="shared" si="4"/>
        <v>1.1599999999999993</v>
      </c>
      <c r="G177" s="9">
        <f t="shared" si="3"/>
        <v>-0.71418676145927673</v>
      </c>
    </row>
    <row r="178" spans="1:7" x14ac:dyDescent="0.25">
      <c r="A178" s="1">
        <v>34425</v>
      </c>
      <c r="B178" s="4">
        <v>0.49806</v>
      </c>
      <c r="C178" s="4">
        <v>2.718508027704658</v>
      </c>
      <c r="D178" s="8">
        <v>6.2</v>
      </c>
      <c r="E178" s="7">
        <v>5.41</v>
      </c>
      <c r="F178" s="4">
        <f t="shared" si="4"/>
        <v>0.79</v>
      </c>
      <c r="G178" s="9">
        <f t="shared" si="3"/>
        <v>-0.72626802770465804</v>
      </c>
    </row>
    <row r="179" spans="1:7" x14ac:dyDescent="0.25">
      <c r="A179" s="1">
        <v>34516</v>
      </c>
      <c r="B179" s="4">
        <v>0.54174999999999995</v>
      </c>
      <c r="C179" s="4">
        <v>3.0757098555473483</v>
      </c>
      <c r="D179" s="8">
        <v>6</v>
      </c>
      <c r="E179" s="7">
        <v>5.38</v>
      </c>
      <c r="F179" s="4">
        <f t="shared" si="4"/>
        <v>0.62000000000000011</v>
      </c>
      <c r="G179" s="9">
        <f t="shared" si="3"/>
        <v>-0.90870985554734851</v>
      </c>
    </row>
    <row r="180" spans="1:7" x14ac:dyDescent="0.25">
      <c r="A180" s="1">
        <v>34608</v>
      </c>
      <c r="B180" s="4">
        <v>0.55098999999999998</v>
      </c>
      <c r="C180" s="4">
        <v>3.1421838189303664</v>
      </c>
      <c r="D180" s="8">
        <v>5.6</v>
      </c>
      <c r="E180" s="7">
        <v>5.35</v>
      </c>
      <c r="F180" s="4">
        <f t="shared" si="4"/>
        <v>0.25</v>
      </c>
      <c r="G180" s="9">
        <f t="shared" si="3"/>
        <v>-0.93822381893036644</v>
      </c>
    </row>
    <row r="181" spans="1:7" x14ac:dyDescent="0.25">
      <c r="A181" s="1">
        <v>34700</v>
      </c>
      <c r="B181" s="4">
        <v>0.57349000000000006</v>
      </c>
      <c r="C181" s="4">
        <v>2.5019546898203515</v>
      </c>
      <c r="D181" s="8">
        <v>5.5</v>
      </c>
      <c r="E181" s="7">
        <v>5.33</v>
      </c>
      <c r="F181" s="4">
        <f t="shared" si="4"/>
        <v>0.16999999999999993</v>
      </c>
      <c r="G181" s="9">
        <f t="shared" si="3"/>
        <v>-0.2079946898203513</v>
      </c>
    </row>
    <row r="182" spans="1:7" x14ac:dyDescent="0.25">
      <c r="A182" s="1">
        <v>34790</v>
      </c>
      <c r="B182" s="4">
        <v>0.43935000000000002</v>
      </c>
      <c r="C182" s="4">
        <v>2.8015563460175308</v>
      </c>
      <c r="D182" s="8">
        <v>5.7</v>
      </c>
      <c r="E182" s="7">
        <v>5.3</v>
      </c>
      <c r="F182" s="4">
        <f t="shared" si="4"/>
        <v>0.40000000000000036</v>
      </c>
      <c r="G182" s="9">
        <f t="shared" si="3"/>
        <v>-1.0441563460175307</v>
      </c>
    </row>
    <row r="183" spans="1:7" x14ac:dyDescent="0.25">
      <c r="A183" s="1">
        <v>34881</v>
      </c>
      <c r="B183" s="4">
        <v>0.47598000000000001</v>
      </c>
      <c r="C183" s="4">
        <v>2.4752897783150374</v>
      </c>
      <c r="D183" s="8">
        <v>5.7</v>
      </c>
      <c r="E183" s="7">
        <v>5.27</v>
      </c>
      <c r="F183" s="4">
        <f t="shared" si="4"/>
        <v>0.4300000000000006</v>
      </c>
      <c r="G183" s="9">
        <f t="shared" si="3"/>
        <v>-0.57136977831503732</v>
      </c>
    </row>
    <row r="184" spans="1:7" x14ac:dyDescent="0.25">
      <c r="A184" s="1">
        <v>34973</v>
      </c>
      <c r="B184" s="4">
        <v>0.49358000000000002</v>
      </c>
      <c r="C184" s="4">
        <v>2.3186832437280813</v>
      </c>
      <c r="D184" s="8">
        <v>5.6</v>
      </c>
      <c r="E184" s="7">
        <v>5.25</v>
      </c>
      <c r="F184" s="4">
        <f t="shared" si="4"/>
        <v>0.34999999999999964</v>
      </c>
      <c r="G184" s="9">
        <f t="shared" si="3"/>
        <v>-0.34436324372808125</v>
      </c>
    </row>
    <row r="185" spans="1:7" x14ac:dyDescent="0.25">
      <c r="A185" s="1">
        <v>35065</v>
      </c>
      <c r="B185" s="4">
        <v>0.54118999999999995</v>
      </c>
      <c r="C185" s="4">
        <v>2.2423434274977616</v>
      </c>
      <c r="D185" s="8">
        <v>5.5</v>
      </c>
      <c r="E185" s="7">
        <v>5.23</v>
      </c>
      <c r="F185" s="4">
        <f t="shared" si="4"/>
        <v>0.26999999999999957</v>
      </c>
      <c r="G185" s="9">
        <f t="shared" si="3"/>
        <v>-7.7583427497761814E-2</v>
      </c>
    </row>
    <row r="186" spans="1:7" x14ac:dyDescent="0.25">
      <c r="A186" s="1">
        <v>35156</v>
      </c>
      <c r="B186" s="4">
        <v>0.37980000000000003</v>
      </c>
      <c r="C186" s="4">
        <v>2.3657871013702092</v>
      </c>
      <c r="D186" s="8">
        <v>5.5</v>
      </c>
      <c r="E186" s="7">
        <v>5.21</v>
      </c>
      <c r="F186" s="4">
        <f t="shared" si="4"/>
        <v>0.29000000000000004</v>
      </c>
      <c r="G186" s="9">
        <f t="shared" si="3"/>
        <v>-0.84658710137020909</v>
      </c>
    </row>
    <row r="187" spans="1:7" x14ac:dyDescent="0.25">
      <c r="A187" s="1">
        <v>35247</v>
      </c>
      <c r="B187" s="4">
        <v>0.28182000000000001</v>
      </c>
      <c r="C187" s="4">
        <v>2.1758840402583246</v>
      </c>
      <c r="D187" s="8">
        <v>5.3</v>
      </c>
      <c r="E187" s="7">
        <v>5.19</v>
      </c>
      <c r="F187" s="4">
        <f t="shared" si="4"/>
        <v>0.10999999999999943</v>
      </c>
      <c r="G187" s="9">
        <f t="shared" si="3"/>
        <v>-1.0486040402583245</v>
      </c>
    </row>
    <row r="188" spans="1:7" x14ac:dyDescent="0.25">
      <c r="A188" s="1">
        <v>35339</v>
      </c>
      <c r="B188" s="4">
        <v>0.50741000000000003</v>
      </c>
      <c r="C188" s="4">
        <v>2.5293585841172472</v>
      </c>
      <c r="D188" s="8">
        <v>5.3</v>
      </c>
      <c r="E188" s="7">
        <v>5.17</v>
      </c>
      <c r="F188" s="4">
        <f t="shared" si="4"/>
        <v>0.12999999999999989</v>
      </c>
      <c r="G188" s="9">
        <f t="shared" si="3"/>
        <v>-0.49971858411724712</v>
      </c>
    </row>
    <row r="189" spans="1:7" x14ac:dyDescent="0.25">
      <c r="A189" s="1">
        <v>35431</v>
      </c>
      <c r="B189" s="4">
        <v>0.62134999999999996</v>
      </c>
      <c r="C189" s="4">
        <v>2.5157234428880848</v>
      </c>
      <c r="D189" s="8">
        <v>5.2</v>
      </c>
      <c r="E189" s="7">
        <v>5.15</v>
      </c>
      <c r="F189" s="4">
        <f t="shared" si="4"/>
        <v>4.9999999999999822E-2</v>
      </c>
      <c r="G189" s="9">
        <f t="shared" si="3"/>
        <v>-3.0323442888084973E-2</v>
      </c>
    </row>
    <row r="190" spans="1:7" x14ac:dyDescent="0.25">
      <c r="A190" s="1">
        <v>35521</v>
      </c>
      <c r="B190" s="4">
        <v>0.27016000000000001</v>
      </c>
      <c r="C190" s="4">
        <v>2.3382419679541577</v>
      </c>
      <c r="D190" s="8">
        <v>5</v>
      </c>
      <c r="E190" s="7">
        <v>5.13</v>
      </c>
      <c r="F190" s="4">
        <f t="shared" si="4"/>
        <v>-0.12999999999999989</v>
      </c>
      <c r="G190" s="9">
        <f t="shared" si="3"/>
        <v>-1.2576019679541577</v>
      </c>
    </row>
    <row r="191" spans="1:7" x14ac:dyDescent="0.25">
      <c r="A191" s="1">
        <v>35612</v>
      </c>
      <c r="B191" s="4">
        <v>0.35796</v>
      </c>
      <c r="C191" s="4">
        <v>2.3880702159265077</v>
      </c>
      <c r="D191" s="8">
        <v>4.9000000000000004</v>
      </c>
      <c r="E191" s="7">
        <v>5.1100000000000003</v>
      </c>
      <c r="F191" s="4">
        <f t="shared" si="4"/>
        <v>-0.20999999999999996</v>
      </c>
      <c r="G191" s="9">
        <f t="shared" si="3"/>
        <v>-0.9562302159265077</v>
      </c>
    </row>
    <row r="192" spans="1:7" x14ac:dyDescent="0.25">
      <c r="A192" s="1">
        <v>35704</v>
      </c>
      <c r="B192" s="4">
        <v>0.33112000000000003</v>
      </c>
      <c r="C192" s="4">
        <v>2.2508832677778479</v>
      </c>
      <c r="D192" s="8">
        <v>4.7</v>
      </c>
      <c r="E192" s="7">
        <v>5.0999999999999996</v>
      </c>
      <c r="F192" s="4">
        <f t="shared" si="4"/>
        <v>-0.39999999999999947</v>
      </c>
      <c r="G192" s="9">
        <f t="shared" si="3"/>
        <v>-0.92640326777784776</v>
      </c>
    </row>
    <row r="193" spans="1:7" x14ac:dyDescent="0.25">
      <c r="A193" s="1">
        <v>35796</v>
      </c>
      <c r="B193" s="4">
        <v>0.16309999999999999</v>
      </c>
      <c r="C193" s="4">
        <v>2.0341190357118677</v>
      </c>
      <c r="D193" s="8">
        <v>4.5999999999999996</v>
      </c>
      <c r="E193" s="7">
        <v>5.09</v>
      </c>
      <c r="F193" s="4">
        <f t="shared" si="4"/>
        <v>-0.49000000000000021</v>
      </c>
      <c r="G193" s="9">
        <f t="shared" si="3"/>
        <v>-1.3817190357118676</v>
      </c>
    </row>
    <row r="194" spans="1:7" x14ac:dyDescent="0.25">
      <c r="A194" s="1">
        <v>35886</v>
      </c>
      <c r="B194" s="4">
        <v>0.2099</v>
      </c>
      <c r="C194" s="4">
        <v>1.9234657235442931</v>
      </c>
      <c r="D194" s="8">
        <v>4.4000000000000004</v>
      </c>
      <c r="E194" s="7">
        <v>5.07</v>
      </c>
      <c r="F194" s="4">
        <f t="shared" si="4"/>
        <v>-0.66999999999999993</v>
      </c>
      <c r="G194" s="9">
        <f t="shared" si="3"/>
        <v>-1.0838657235442932</v>
      </c>
    </row>
    <row r="195" spans="1:7" x14ac:dyDescent="0.25">
      <c r="A195" s="1">
        <v>35977</v>
      </c>
      <c r="B195" s="4">
        <v>0.3745</v>
      </c>
      <c r="C195" s="4">
        <v>1.7306891756621923</v>
      </c>
      <c r="D195" s="8">
        <v>4.5</v>
      </c>
      <c r="E195" s="7">
        <v>5.0599999999999996</v>
      </c>
      <c r="F195" s="4">
        <f t="shared" si="4"/>
        <v>-0.55999999999999961</v>
      </c>
      <c r="G195" s="9">
        <f t="shared" si="3"/>
        <v>-0.23268917566219227</v>
      </c>
    </row>
    <row r="196" spans="1:7" x14ac:dyDescent="0.25">
      <c r="A196" s="1">
        <v>36069</v>
      </c>
      <c r="B196" s="4">
        <v>0.31113000000000002</v>
      </c>
      <c r="C196" s="4">
        <v>1.629025632415626</v>
      </c>
      <c r="D196" s="8">
        <v>4.4000000000000004</v>
      </c>
      <c r="E196" s="7">
        <v>5.05</v>
      </c>
      <c r="F196" s="4">
        <f t="shared" si="4"/>
        <v>-0.64999999999999947</v>
      </c>
      <c r="G196" s="9">
        <f t="shared" si="3"/>
        <v>-0.38450563241562596</v>
      </c>
    </row>
    <row r="197" spans="1:7" x14ac:dyDescent="0.25">
      <c r="A197" s="1">
        <v>36161</v>
      </c>
      <c r="B197" s="4">
        <v>0.39967999999999998</v>
      </c>
      <c r="C197" s="4">
        <v>1.3118453997227775</v>
      </c>
      <c r="D197" s="8">
        <v>4.3</v>
      </c>
      <c r="E197" s="7">
        <v>5.04</v>
      </c>
      <c r="F197" s="4">
        <f t="shared" si="4"/>
        <v>-0.74000000000000021</v>
      </c>
      <c r="G197" s="9">
        <f t="shared" si="3"/>
        <v>0.28687460027722245</v>
      </c>
    </row>
    <row r="198" spans="1:7" x14ac:dyDescent="0.25">
      <c r="A198" s="1">
        <v>36251</v>
      </c>
      <c r="B198" s="4">
        <v>0.33152999999999999</v>
      </c>
      <c r="C198" s="4">
        <v>1.5146855973097395</v>
      </c>
      <c r="D198" s="8">
        <v>4.3</v>
      </c>
      <c r="E198" s="7">
        <v>5.03</v>
      </c>
      <c r="F198" s="4">
        <f t="shared" si="4"/>
        <v>-0.73000000000000043</v>
      </c>
      <c r="G198" s="9">
        <f t="shared" si="3"/>
        <v>-0.18856559730973954</v>
      </c>
    </row>
    <row r="199" spans="1:7" x14ac:dyDescent="0.25">
      <c r="A199" s="1">
        <v>36342</v>
      </c>
      <c r="B199" s="4">
        <v>0.36674000000000001</v>
      </c>
      <c r="C199" s="4">
        <v>1.6323962493355992</v>
      </c>
      <c r="D199" s="8">
        <v>4.2</v>
      </c>
      <c r="E199" s="7">
        <v>5.03</v>
      </c>
      <c r="F199" s="4">
        <f t="shared" si="4"/>
        <v>-0.83000000000000007</v>
      </c>
      <c r="G199" s="9">
        <f t="shared" si="3"/>
        <v>-0.16543624933559919</v>
      </c>
    </row>
    <row r="200" spans="1:7" x14ac:dyDescent="0.25">
      <c r="A200" s="1">
        <v>36434</v>
      </c>
      <c r="B200" s="4">
        <v>0.45893</v>
      </c>
      <c r="C200" s="4">
        <v>1.7671755725181093</v>
      </c>
      <c r="D200" s="8">
        <v>4.0999999999999996</v>
      </c>
      <c r="E200" s="7">
        <v>5.0199999999999996</v>
      </c>
      <c r="F200" s="4">
        <f t="shared" si="4"/>
        <v>-0.91999999999999993</v>
      </c>
      <c r="G200" s="9">
        <f t="shared" si="3"/>
        <v>6.8544427481890713E-2</v>
      </c>
    </row>
    <row r="201" spans="1:7" x14ac:dyDescent="0.25">
      <c r="A201" s="1">
        <v>36526</v>
      </c>
      <c r="B201" s="4">
        <v>0.75724999999999998</v>
      </c>
      <c r="C201" s="4">
        <v>1.6963946869075208</v>
      </c>
      <c r="D201" s="8">
        <v>4</v>
      </c>
      <c r="E201" s="7">
        <v>5.01</v>
      </c>
      <c r="F201" s="4">
        <f t="shared" si="4"/>
        <v>-1.0099999999999998</v>
      </c>
      <c r="G201" s="9">
        <f t="shared" si="3"/>
        <v>1.3326053130924791</v>
      </c>
    </row>
    <row r="202" spans="1:7" x14ac:dyDescent="0.25">
      <c r="A202" s="1">
        <v>36617</v>
      </c>
      <c r="B202" s="4">
        <v>0.56674999999999998</v>
      </c>
      <c r="C202" s="4">
        <v>2.0431924882555741</v>
      </c>
      <c r="D202" s="8">
        <v>3.9</v>
      </c>
      <c r="E202" s="7">
        <v>5.01</v>
      </c>
      <c r="F202" s="4">
        <f t="shared" si="4"/>
        <v>-1.1099999999999999</v>
      </c>
      <c r="G202" s="9">
        <f t="shared" si="3"/>
        <v>0.22380751174442581</v>
      </c>
    </row>
    <row r="203" spans="1:7" x14ac:dyDescent="0.25">
      <c r="A203" s="1">
        <v>36708</v>
      </c>
      <c r="B203" s="4">
        <v>0.65054000000000001</v>
      </c>
      <c r="C203" s="4">
        <v>2.234636871516571</v>
      </c>
      <c r="D203" s="8">
        <v>4</v>
      </c>
      <c r="E203" s="7">
        <v>5.01</v>
      </c>
      <c r="F203" s="4">
        <f t="shared" si="4"/>
        <v>-1.0099999999999998</v>
      </c>
      <c r="G203" s="9">
        <f t="shared" si="3"/>
        <v>0.36752312848342905</v>
      </c>
    </row>
    <row r="204" spans="1:7" x14ac:dyDescent="0.25">
      <c r="A204" s="1">
        <v>36800</v>
      </c>
      <c r="B204" s="4">
        <v>0.54044000000000003</v>
      </c>
      <c r="C204" s="4">
        <v>2.2242817423621553</v>
      </c>
      <c r="D204" s="8">
        <v>3.9</v>
      </c>
      <c r="E204" s="7">
        <v>5</v>
      </c>
      <c r="F204" s="4">
        <f t="shared" si="4"/>
        <v>-1.1000000000000001</v>
      </c>
      <c r="G204" s="9">
        <f t="shared" si="3"/>
        <v>-6.252174236215513E-2</v>
      </c>
    </row>
    <row r="205" spans="1:7" x14ac:dyDescent="0.25">
      <c r="A205" s="1">
        <v>36892</v>
      </c>
      <c r="B205" s="4">
        <v>0.64285999999999999</v>
      </c>
      <c r="C205" s="4">
        <v>1.8819188191890213</v>
      </c>
      <c r="D205" s="8">
        <v>4.2</v>
      </c>
      <c r="E205" s="7">
        <v>5</v>
      </c>
      <c r="F205" s="4">
        <f t="shared" si="4"/>
        <v>-0.79999999999999982</v>
      </c>
      <c r="G205" s="9">
        <f t="shared" ref="G205:G254" si="5">4*B205-C205</f>
        <v>0.68952118081097868</v>
      </c>
    </row>
    <row r="206" spans="1:7" x14ac:dyDescent="0.25">
      <c r="A206" s="1">
        <v>36982</v>
      </c>
      <c r="B206" s="4">
        <v>0.69408999999999998</v>
      </c>
      <c r="C206" s="4">
        <v>1.8315018315019138</v>
      </c>
      <c r="D206" s="8">
        <v>4.4000000000000004</v>
      </c>
      <c r="E206" s="7">
        <v>5</v>
      </c>
      <c r="F206" s="4">
        <f t="shared" si="4"/>
        <v>-0.59999999999999964</v>
      </c>
      <c r="G206" s="9">
        <f t="shared" si="5"/>
        <v>0.94485816849808613</v>
      </c>
    </row>
    <row r="207" spans="1:7" x14ac:dyDescent="0.25">
      <c r="A207" s="1">
        <v>37073</v>
      </c>
      <c r="B207" s="4">
        <v>0.33090999999999998</v>
      </c>
      <c r="C207" s="4">
        <v>1.9587746270369522</v>
      </c>
      <c r="D207" s="8">
        <v>4.8</v>
      </c>
      <c r="E207" s="7">
        <v>5</v>
      </c>
      <c r="F207" s="4">
        <f t="shared" si="4"/>
        <v>-0.20000000000000018</v>
      </c>
      <c r="G207" s="9">
        <f t="shared" si="5"/>
        <v>-0.63513462703695223</v>
      </c>
    </row>
    <row r="208" spans="1:7" x14ac:dyDescent="0.25">
      <c r="A208" s="1">
        <v>37165</v>
      </c>
      <c r="B208" s="4">
        <v>0.30242999999999998</v>
      </c>
      <c r="C208" s="4">
        <v>1.8148820326679527</v>
      </c>
      <c r="D208" s="8">
        <v>5.5</v>
      </c>
      <c r="E208" s="7">
        <v>5</v>
      </c>
      <c r="F208" s="4">
        <f t="shared" si="4"/>
        <v>0.5</v>
      </c>
      <c r="G208" s="9">
        <f t="shared" si="5"/>
        <v>-0.60516203266795277</v>
      </c>
    </row>
    <row r="209" spans="1:7" x14ac:dyDescent="0.25">
      <c r="A209" s="1">
        <v>37257</v>
      </c>
      <c r="B209" s="4">
        <v>0.31458000000000003</v>
      </c>
      <c r="C209" s="4">
        <v>1.4701211488748811</v>
      </c>
      <c r="D209" s="8">
        <v>5.7</v>
      </c>
      <c r="E209" s="7">
        <v>5</v>
      </c>
      <c r="F209" s="4">
        <f t="shared" si="4"/>
        <v>0.70000000000000018</v>
      </c>
      <c r="G209" s="9">
        <f t="shared" si="5"/>
        <v>-0.211801148874881</v>
      </c>
    </row>
    <row r="210" spans="1:7" x14ac:dyDescent="0.25">
      <c r="A210" s="1">
        <v>37347</v>
      </c>
      <c r="B210" s="4">
        <v>0.38105</v>
      </c>
      <c r="C210" s="4">
        <v>1.6927672671271488</v>
      </c>
      <c r="D210" s="8">
        <v>5.8</v>
      </c>
      <c r="E210" s="7">
        <v>5</v>
      </c>
      <c r="F210" s="4">
        <f t="shared" ref="F210:F254" si="6">D210-E210</f>
        <v>0.79999999999999982</v>
      </c>
      <c r="G210" s="9">
        <f t="shared" si="5"/>
        <v>-0.16856726712714876</v>
      </c>
    </row>
    <row r="211" spans="1:7" x14ac:dyDescent="0.25">
      <c r="A211" s="1">
        <v>37438</v>
      </c>
      <c r="B211" s="4">
        <v>0.44797999999999999</v>
      </c>
      <c r="C211" s="4">
        <v>1.8034265103697322</v>
      </c>
      <c r="D211" s="8">
        <v>5.7</v>
      </c>
      <c r="E211" s="7">
        <v>5</v>
      </c>
      <c r="F211" s="4">
        <f t="shared" si="6"/>
        <v>0.70000000000000018</v>
      </c>
      <c r="G211" s="9">
        <f t="shared" si="5"/>
        <v>-1.150651036973227E-2</v>
      </c>
    </row>
    <row r="212" spans="1:7" x14ac:dyDescent="0.25">
      <c r="A212" s="1">
        <v>37530</v>
      </c>
      <c r="B212" s="4">
        <v>0.54808000000000001</v>
      </c>
      <c r="C212" s="4">
        <v>1.9486239191834898</v>
      </c>
      <c r="D212" s="8">
        <v>5.9</v>
      </c>
      <c r="E212" s="7">
        <v>5</v>
      </c>
      <c r="F212" s="4">
        <f t="shared" si="6"/>
        <v>0.90000000000000036</v>
      </c>
      <c r="G212" s="9">
        <f t="shared" si="5"/>
        <v>0.24369608081651029</v>
      </c>
    </row>
    <row r="213" spans="1:7" x14ac:dyDescent="0.25">
      <c r="A213" s="1">
        <v>37622</v>
      </c>
      <c r="B213" s="4">
        <v>0.61629999999999996</v>
      </c>
      <c r="C213" s="4">
        <v>1.7389437526864171</v>
      </c>
      <c r="D213" s="8">
        <v>5.9</v>
      </c>
      <c r="E213" s="7">
        <v>5</v>
      </c>
      <c r="F213" s="4">
        <f t="shared" si="6"/>
        <v>0.90000000000000036</v>
      </c>
      <c r="G213" s="9">
        <f t="shared" si="5"/>
        <v>0.72625624731358274</v>
      </c>
    </row>
    <row r="214" spans="1:7" x14ac:dyDescent="0.25">
      <c r="A214" s="1">
        <v>37712</v>
      </c>
      <c r="B214" s="4">
        <v>0.30277999999999999</v>
      </c>
      <c r="C214" s="4">
        <v>1.6866826794775136</v>
      </c>
      <c r="D214" s="8">
        <v>6.1</v>
      </c>
      <c r="E214" s="7">
        <v>5</v>
      </c>
      <c r="F214" s="4">
        <f t="shared" si="6"/>
        <v>1.0999999999999996</v>
      </c>
      <c r="G214" s="9">
        <f t="shared" si="5"/>
        <v>-0.47556267947751363</v>
      </c>
    </row>
    <row r="215" spans="1:7" x14ac:dyDescent="0.25">
      <c r="A215" s="1">
        <v>37803</v>
      </c>
      <c r="B215" s="4">
        <v>0.56093999999999999</v>
      </c>
      <c r="C215" s="4">
        <v>1.4889704249311464</v>
      </c>
      <c r="D215" s="8">
        <v>6.1</v>
      </c>
      <c r="E215" s="7">
        <v>5</v>
      </c>
      <c r="F215" s="4">
        <f t="shared" si="6"/>
        <v>1.0999999999999996</v>
      </c>
      <c r="G215" s="9">
        <f t="shared" si="5"/>
        <v>0.75478957506885358</v>
      </c>
    </row>
    <row r="216" spans="1:7" x14ac:dyDescent="0.25">
      <c r="A216" s="1">
        <v>37895</v>
      </c>
      <c r="B216" s="4">
        <v>0.49569999999999997</v>
      </c>
      <c r="C216" s="4">
        <v>1.7683465959327904</v>
      </c>
      <c r="D216" s="8">
        <v>5.8</v>
      </c>
      <c r="E216" s="7">
        <v>5</v>
      </c>
      <c r="F216" s="4">
        <f t="shared" si="6"/>
        <v>0.79999999999999982</v>
      </c>
      <c r="G216" s="9">
        <f t="shared" si="5"/>
        <v>0.21445340406720947</v>
      </c>
    </row>
    <row r="217" spans="1:7" x14ac:dyDescent="0.25">
      <c r="A217" s="1">
        <v>37987</v>
      </c>
      <c r="B217" s="4">
        <v>0.86063000000000001</v>
      </c>
      <c r="C217" s="4">
        <v>1.3930479024460318</v>
      </c>
      <c r="D217" s="8">
        <v>5.7</v>
      </c>
      <c r="E217" s="7">
        <v>5</v>
      </c>
      <c r="F217" s="4">
        <f t="shared" si="6"/>
        <v>0.70000000000000018</v>
      </c>
      <c r="G217" s="9">
        <f t="shared" si="5"/>
        <v>2.0494720975539682</v>
      </c>
    </row>
    <row r="218" spans="1:7" x14ac:dyDescent="0.25">
      <c r="A218" s="1">
        <v>38078</v>
      </c>
      <c r="B218" s="4">
        <v>0.82945999999999998</v>
      </c>
      <c r="C218" s="4">
        <v>1.6726437166508568</v>
      </c>
      <c r="D218" s="8">
        <v>5.6</v>
      </c>
      <c r="E218" s="7">
        <v>5</v>
      </c>
      <c r="F218" s="4">
        <f t="shared" si="6"/>
        <v>0.59999999999999964</v>
      </c>
      <c r="G218" s="9">
        <f t="shared" si="5"/>
        <v>1.6451962833491431</v>
      </c>
    </row>
    <row r="219" spans="1:7" x14ac:dyDescent="0.25">
      <c r="A219" s="1">
        <v>38169</v>
      </c>
      <c r="B219" s="4">
        <v>0.64258000000000004</v>
      </c>
      <c r="C219" s="4">
        <v>2.2301138977304014</v>
      </c>
      <c r="D219" s="8">
        <v>5.4</v>
      </c>
      <c r="E219" s="7">
        <v>5</v>
      </c>
      <c r="F219" s="4">
        <f t="shared" si="6"/>
        <v>0.40000000000000036</v>
      </c>
      <c r="G219" s="9">
        <f t="shared" si="5"/>
        <v>0.3402061022695988</v>
      </c>
    </row>
    <row r="220" spans="1:7" x14ac:dyDescent="0.25">
      <c r="A220" s="1">
        <v>38261</v>
      </c>
      <c r="B220" s="4">
        <v>0.72233999999999998</v>
      </c>
      <c r="C220" s="4">
        <v>2.1799165099351647</v>
      </c>
      <c r="D220" s="8">
        <v>5.4</v>
      </c>
      <c r="E220" s="7">
        <v>5</v>
      </c>
      <c r="F220" s="4">
        <f t="shared" si="6"/>
        <v>0.40000000000000036</v>
      </c>
      <c r="G220" s="9">
        <f t="shared" si="5"/>
        <v>0.7094434900648352</v>
      </c>
    </row>
    <row r="221" spans="1:7" x14ac:dyDescent="0.25">
      <c r="A221" s="1">
        <v>38353</v>
      </c>
      <c r="B221" s="4">
        <v>0.90476999999999996</v>
      </c>
      <c r="C221" s="4">
        <v>1.9082019848258192</v>
      </c>
      <c r="D221" s="8">
        <v>5.3</v>
      </c>
      <c r="E221" s="7">
        <v>5</v>
      </c>
      <c r="F221" s="4">
        <f t="shared" si="6"/>
        <v>0.29999999999999982</v>
      </c>
      <c r="G221" s="9">
        <f t="shared" si="5"/>
        <v>1.7108780151741807</v>
      </c>
    </row>
    <row r="222" spans="1:7" x14ac:dyDescent="0.25">
      <c r="A222" s="1">
        <v>38443</v>
      </c>
      <c r="B222" s="4">
        <v>0.69532000000000005</v>
      </c>
      <c r="C222" s="4">
        <v>2.066847335140487</v>
      </c>
      <c r="D222" s="8">
        <v>5.0999999999999996</v>
      </c>
      <c r="E222" s="7">
        <v>5</v>
      </c>
      <c r="F222" s="4">
        <f t="shared" si="6"/>
        <v>9.9999999999999645E-2</v>
      </c>
      <c r="G222" s="9">
        <f t="shared" si="5"/>
        <v>0.71443266485951318</v>
      </c>
    </row>
    <row r="223" spans="1:7" x14ac:dyDescent="0.25">
      <c r="A223" s="1">
        <v>38534</v>
      </c>
      <c r="B223" s="4">
        <v>0.95601999999999998</v>
      </c>
      <c r="C223" s="4">
        <v>2.1640700203215069</v>
      </c>
      <c r="D223" s="8">
        <v>5</v>
      </c>
      <c r="E223" s="7">
        <v>5</v>
      </c>
      <c r="F223" s="4">
        <f t="shared" si="6"/>
        <v>0</v>
      </c>
      <c r="G223" s="9">
        <f t="shared" si="5"/>
        <v>1.6600099796784931</v>
      </c>
    </row>
    <row r="224" spans="1:7" x14ac:dyDescent="0.25">
      <c r="A224" s="1">
        <v>38626</v>
      </c>
      <c r="B224" s="4">
        <v>0.78029999999999999</v>
      </c>
      <c r="C224" s="4">
        <v>2.5394919250131487</v>
      </c>
      <c r="D224" s="8">
        <v>5</v>
      </c>
      <c r="E224" s="7">
        <v>5</v>
      </c>
      <c r="F224" s="4">
        <f t="shared" si="6"/>
        <v>0</v>
      </c>
      <c r="G224" s="9">
        <f t="shared" si="5"/>
        <v>0.58170807498685129</v>
      </c>
    </row>
    <row r="225" spans="1:7" x14ac:dyDescent="0.25">
      <c r="A225" s="1">
        <v>38718</v>
      </c>
      <c r="B225" s="4">
        <v>0.76888999999999996</v>
      </c>
      <c r="C225" s="4">
        <v>2.1226993865019139</v>
      </c>
      <c r="D225" s="8">
        <v>4.7</v>
      </c>
      <c r="E225" s="7">
        <v>5</v>
      </c>
      <c r="F225" s="4">
        <f t="shared" si="6"/>
        <v>-0.29999999999999982</v>
      </c>
      <c r="G225" s="9">
        <f t="shared" si="5"/>
        <v>0.95286061349808593</v>
      </c>
    </row>
    <row r="226" spans="1:7" x14ac:dyDescent="0.25">
      <c r="A226" s="1">
        <v>38808</v>
      </c>
      <c r="B226" s="4">
        <v>0.80778000000000005</v>
      </c>
      <c r="C226" s="4">
        <v>2.3594345401303229</v>
      </c>
      <c r="D226" s="8">
        <v>4.5999999999999996</v>
      </c>
      <c r="E226" s="7">
        <v>5</v>
      </c>
      <c r="F226" s="4">
        <f t="shared" si="6"/>
        <v>-0.40000000000000036</v>
      </c>
      <c r="G226" s="9">
        <f t="shared" si="5"/>
        <v>0.87168545986967727</v>
      </c>
    </row>
    <row r="227" spans="1:7" x14ac:dyDescent="0.25">
      <c r="A227" s="1">
        <v>38899</v>
      </c>
      <c r="B227" s="4">
        <v>0.69137000000000004</v>
      </c>
      <c r="C227" s="4">
        <v>2.3718949229295738</v>
      </c>
      <c r="D227" s="8">
        <v>4.5999999999999996</v>
      </c>
      <c r="E227" s="7">
        <v>5</v>
      </c>
      <c r="F227" s="4">
        <f t="shared" si="6"/>
        <v>-0.40000000000000036</v>
      </c>
      <c r="G227" s="9">
        <f t="shared" si="5"/>
        <v>0.39358507707042634</v>
      </c>
    </row>
    <row r="228" spans="1:7" x14ac:dyDescent="0.25">
      <c r="A228" s="1">
        <v>38991</v>
      </c>
      <c r="B228" s="4">
        <v>0.35066000000000003</v>
      </c>
      <c r="C228" s="4">
        <v>2.4559083780121505</v>
      </c>
      <c r="D228" s="8">
        <v>4.4000000000000004</v>
      </c>
      <c r="E228" s="7">
        <v>5</v>
      </c>
      <c r="F228" s="4">
        <f t="shared" si="6"/>
        <v>-0.59999999999999964</v>
      </c>
      <c r="G228" s="9">
        <f t="shared" si="5"/>
        <v>-1.0532683780121503</v>
      </c>
    </row>
    <row r="229" spans="1:7" x14ac:dyDescent="0.25">
      <c r="A229" s="1">
        <v>39083</v>
      </c>
      <c r="B229" s="4">
        <v>1.1184000000000001</v>
      </c>
      <c r="C229" s="4">
        <v>2.1417765542146583</v>
      </c>
      <c r="D229" s="8">
        <v>4.5</v>
      </c>
      <c r="E229" s="7">
        <v>5</v>
      </c>
      <c r="F229" s="4">
        <f t="shared" si="6"/>
        <v>-0.5</v>
      </c>
      <c r="G229" s="9">
        <f t="shared" si="5"/>
        <v>2.331823445785342</v>
      </c>
    </row>
    <row r="230" spans="1:7" x14ac:dyDescent="0.25">
      <c r="A230" s="1">
        <v>39173</v>
      </c>
      <c r="B230" s="4">
        <v>0.55664000000000002</v>
      </c>
      <c r="C230" s="4">
        <v>2.2654453328920354</v>
      </c>
      <c r="D230" s="8">
        <v>4.5</v>
      </c>
      <c r="E230" s="7">
        <v>5</v>
      </c>
      <c r="F230" s="4">
        <f t="shared" si="6"/>
        <v>-0.5</v>
      </c>
      <c r="G230" s="9">
        <f t="shared" si="5"/>
        <v>-3.8885332892035329E-2</v>
      </c>
    </row>
    <row r="231" spans="1:7" x14ac:dyDescent="0.25">
      <c r="A231" s="1">
        <v>39264</v>
      </c>
      <c r="B231" s="4">
        <v>0.34571000000000002</v>
      </c>
      <c r="C231" s="4">
        <v>2.0858683729526817</v>
      </c>
      <c r="D231" s="8">
        <v>4.7</v>
      </c>
      <c r="E231" s="7">
        <v>5</v>
      </c>
      <c r="F231" s="4">
        <f t="shared" si="6"/>
        <v>-0.29999999999999982</v>
      </c>
      <c r="G231" s="9">
        <f t="shared" si="5"/>
        <v>-0.70302837295268161</v>
      </c>
    </row>
    <row r="232" spans="1:7" x14ac:dyDescent="0.25">
      <c r="A232" s="1">
        <v>39356</v>
      </c>
      <c r="B232" s="4">
        <v>0.44397999999999999</v>
      </c>
      <c r="C232" s="4">
        <v>2.4358312292321216</v>
      </c>
      <c r="D232" s="8">
        <v>4.8</v>
      </c>
      <c r="E232" s="7">
        <v>5.01</v>
      </c>
      <c r="F232" s="4">
        <f t="shared" si="6"/>
        <v>-0.20999999999999996</v>
      </c>
      <c r="G232" s="9">
        <f t="shared" si="5"/>
        <v>-0.65991122923212164</v>
      </c>
    </row>
    <row r="233" spans="1:7" x14ac:dyDescent="0.25">
      <c r="A233" s="1">
        <v>39448</v>
      </c>
      <c r="B233" s="4">
        <v>0.55942000000000003</v>
      </c>
      <c r="C233" s="4">
        <v>2.2232112415307981</v>
      </c>
      <c r="D233" s="8">
        <v>5</v>
      </c>
      <c r="E233" s="7">
        <v>5.03</v>
      </c>
      <c r="F233" s="4">
        <f t="shared" si="6"/>
        <v>-3.0000000000000249E-2</v>
      </c>
      <c r="G233" s="9">
        <f t="shared" si="5"/>
        <v>1.4468758469202037E-2</v>
      </c>
    </row>
    <row r="234" spans="1:7" x14ac:dyDescent="0.25">
      <c r="A234" s="1">
        <v>39539</v>
      </c>
      <c r="B234" s="4">
        <v>0.48422999999999999</v>
      </c>
      <c r="C234" s="4">
        <v>2.3523280370046251</v>
      </c>
      <c r="D234" s="8">
        <v>5.3</v>
      </c>
      <c r="E234" s="7">
        <v>5.05</v>
      </c>
      <c r="F234" s="4">
        <f t="shared" si="6"/>
        <v>0.25</v>
      </c>
      <c r="G234" s="9">
        <f t="shared" si="5"/>
        <v>-0.41540803700462514</v>
      </c>
    </row>
    <row r="235" spans="1:7" x14ac:dyDescent="0.25">
      <c r="A235" s="1">
        <v>39630</v>
      </c>
      <c r="B235" s="4">
        <v>0.68193000000000004</v>
      </c>
      <c r="C235" s="4">
        <v>2.3786974985394949</v>
      </c>
      <c r="D235" s="8">
        <v>6</v>
      </c>
      <c r="E235" s="7">
        <v>5.08</v>
      </c>
      <c r="F235" s="4">
        <f t="shared" si="6"/>
        <v>0.91999999999999993</v>
      </c>
      <c r="G235" s="9">
        <f t="shared" si="5"/>
        <v>0.34902250146050529</v>
      </c>
    </row>
    <row r="236" spans="1:7" x14ac:dyDescent="0.25">
      <c r="A236" s="1">
        <v>39722</v>
      </c>
      <c r="B236" s="4">
        <v>0.14951</v>
      </c>
      <c r="C236" s="4">
        <v>2.0063339496809718</v>
      </c>
      <c r="D236" s="8">
        <v>6.9</v>
      </c>
      <c r="E236" s="7">
        <v>5.12</v>
      </c>
      <c r="F236" s="4">
        <f t="shared" si="6"/>
        <v>1.7800000000000002</v>
      </c>
      <c r="G236" s="9">
        <f t="shared" si="5"/>
        <v>-1.4082939496809717</v>
      </c>
    </row>
    <row r="237" spans="1:7" x14ac:dyDescent="0.25">
      <c r="A237" s="1">
        <v>39814</v>
      </c>
      <c r="B237" s="4">
        <v>0.25649</v>
      </c>
      <c r="C237" s="4">
        <v>1.0767897165601781</v>
      </c>
      <c r="D237" s="8">
        <v>8.3000000000000007</v>
      </c>
      <c r="E237" s="7">
        <v>5.15</v>
      </c>
      <c r="F237" s="4">
        <f t="shared" si="6"/>
        <v>3.1500000000000004</v>
      </c>
      <c r="G237" s="9">
        <f t="shared" si="5"/>
        <v>-5.0829716560178095E-2</v>
      </c>
    </row>
    <row r="238" spans="1:7" x14ac:dyDescent="0.25">
      <c r="A238" s="1">
        <v>39904</v>
      </c>
      <c r="B238" s="4">
        <v>-0.16689000000000001</v>
      </c>
      <c r="C238" s="4">
        <v>1.1155647384383904</v>
      </c>
      <c r="D238" s="8">
        <v>9.3000000000000007</v>
      </c>
      <c r="E238" s="7">
        <v>5.2</v>
      </c>
      <c r="F238" s="4">
        <f t="shared" si="6"/>
        <v>4.1000000000000005</v>
      </c>
      <c r="G238" s="9">
        <f t="shared" si="5"/>
        <v>-1.7831247384383904</v>
      </c>
    </row>
    <row r="239" spans="1:7" x14ac:dyDescent="0.25">
      <c r="A239" s="1">
        <v>39995</v>
      </c>
      <c r="B239" s="4">
        <v>-2.3019999999999999E-2</v>
      </c>
      <c r="C239" s="4">
        <v>1.1799538545427701</v>
      </c>
      <c r="D239" s="8">
        <v>9.6</v>
      </c>
      <c r="E239" s="7">
        <v>5.25</v>
      </c>
      <c r="F239" s="4">
        <f t="shared" si="6"/>
        <v>4.3499999999999996</v>
      </c>
      <c r="G239" s="9">
        <f t="shared" si="5"/>
        <v>-1.2720338545427701</v>
      </c>
    </row>
    <row r="240" spans="1:7" x14ac:dyDescent="0.25">
      <c r="A240" s="1">
        <v>40087</v>
      </c>
      <c r="B240" s="4">
        <v>0.29037000000000002</v>
      </c>
      <c r="C240" s="4">
        <v>1.4610956120191254</v>
      </c>
      <c r="D240" s="8">
        <v>9.9</v>
      </c>
      <c r="E240" s="7">
        <v>5.3</v>
      </c>
      <c r="F240" s="4">
        <f t="shared" si="6"/>
        <v>4.6000000000000005</v>
      </c>
      <c r="G240" s="9">
        <f t="shared" si="5"/>
        <v>-0.29961561201912534</v>
      </c>
    </row>
    <row r="241" spans="1:7" x14ac:dyDescent="0.25">
      <c r="A241" s="1">
        <v>40179</v>
      </c>
      <c r="B241" s="4">
        <v>0.34843000000000002</v>
      </c>
      <c r="C241" s="4">
        <v>1.2027202052117048</v>
      </c>
      <c r="D241" s="8">
        <v>9.8000000000000007</v>
      </c>
      <c r="E241" s="7">
        <v>5.35</v>
      </c>
      <c r="F241" s="4">
        <f t="shared" si="6"/>
        <v>4.4500000000000011</v>
      </c>
      <c r="G241" s="9">
        <f t="shared" si="5"/>
        <v>0.19099979478829532</v>
      </c>
    </row>
    <row r="242" spans="1:7" x14ac:dyDescent="0.25">
      <c r="A242" s="1">
        <v>40269</v>
      </c>
      <c r="B242" s="4">
        <v>0.44273000000000001</v>
      </c>
      <c r="C242" s="4">
        <v>1.3925140677201853</v>
      </c>
      <c r="D242" s="8">
        <v>9.6</v>
      </c>
      <c r="E242" s="7">
        <v>5.4</v>
      </c>
      <c r="F242" s="4">
        <f t="shared" si="6"/>
        <v>4.1999999999999993</v>
      </c>
      <c r="G242" s="9">
        <f t="shared" si="5"/>
        <v>0.37840593227981478</v>
      </c>
    </row>
    <row r="243" spans="1:7" x14ac:dyDescent="0.25">
      <c r="A243" s="1">
        <v>40360</v>
      </c>
      <c r="B243" s="4">
        <v>0.45563999999999999</v>
      </c>
      <c r="C243" s="4">
        <v>1.1384105989725057</v>
      </c>
      <c r="D243" s="8">
        <v>9.5</v>
      </c>
      <c r="E243" s="7">
        <v>5.45</v>
      </c>
      <c r="F243" s="4">
        <f t="shared" si="6"/>
        <v>4.05</v>
      </c>
      <c r="G243" s="9">
        <f t="shared" si="5"/>
        <v>0.68414940102749422</v>
      </c>
    </row>
    <row r="244" spans="1:7" x14ac:dyDescent="0.25">
      <c r="A244" s="1">
        <v>40452</v>
      </c>
      <c r="B244" s="4">
        <v>0.51075999999999999</v>
      </c>
      <c r="C244" s="4">
        <v>1.2824086535428769</v>
      </c>
      <c r="D244" s="8">
        <v>9.5</v>
      </c>
      <c r="E244" s="7">
        <v>5.5</v>
      </c>
      <c r="F244" s="4">
        <f t="shared" si="6"/>
        <v>4</v>
      </c>
      <c r="G244" s="9">
        <f t="shared" si="5"/>
        <v>0.76063134645712305</v>
      </c>
    </row>
    <row r="245" spans="1:7" x14ac:dyDescent="0.25">
      <c r="A245" s="1">
        <v>40544</v>
      </c>
      <c r="B245" s="4">
        <v>0.39927000000000001</v>
      </c>
      <c r="C245" s="4">
        <v>1.0753651761015171</v>
      </c>
      <c r="D245" s="8">
        <v>9</v>
      </c>
      <c r="E245" s="7">
        <v>5.5</v>
      </c>
      <c r="F245" s="4">
        <f t="shared" si="6"/>
        <v>3.5</v>
      </c>
      <c r="G245" s="9">
        <f t="shared" si="5"/>
        <v>0.521714823898483</v>
      </c>
    </row>
    <row r="246" spans="1:7" x14ac:dyDescent="0.25">
      <c r="A246" s="1">
        <v>40634</v>
      </c>
      <c r="B246" s="4">
        <v>0.64390999999999998</v>
      </c>
      <c r="C246" s="4">
        <v>1.9326444882715954</v>
      </c>
      <c r="D246" s="8">
        <v>9</v>
      </c>
      <c r="E246" s="7">
        <v>5.5</v>
      </c>
      <c r="F246" s="4">
        <f t="shared" si="6"/>
        <v>3.5</v>
      </c>
      <c r="G246" s="9">
        <f t="shared" si="5"/>
        <v>0.64299551172840452</v>
      </c>
    </row>
    <row r="247" spans="1:7" x14ac:dyDescent="0.25">
      <c r="A247" s="1">
        <v>40725</v>
      </c>
      <c r="B247" s="4">
        <v>0.62910999999999995</v>
      </c>
      <c r="C247" s="4">
        <v>1.626630352334768</v>
      </c>
      <c r="D247" s="8">
        <v>9</v>
      </c>
      <c r="E247" s="7">
        <v>5.5</v>
      </c>
      <c r="F247" s="4">
        <f t="shared" si="6"/>
        <v>3.5</v>
      </c>
      <c r="G247" s="9">
        <f t="shared" si="5"/>
        <v>0.88980964766523174</v>
      </c>
    </row>
    <row r="248" spans="1:7" x14ac:dyDescent="0.25">
      <c r="A248" s="1">
        <v>40817</v>
      </c>
      <c r="B248" s="4">
        <v>0.12831999999999999</v>
      </c>
      <c r="C248" s="4">
        <v>1.9188365199927837</v>
      </c>
      <c r="D248" s="8">
        <v>8.6999999999999993</v>
      </c>
      <c r="E248" s="7">
        <v>5.5</v>
      </c>
      <c r="F248" s="4">
        <f t="shared" si="6"/>
        <v>3.1999999999999993</v>
      </c>
      <c r="G248" s="9">
        <f t="shared" si="5"/>
        <v>-1.4055565199927837</v>
      </c>
    </row>
    <row r="249" spans="1:7" x14ac:dyDescent="0.25">
      <c r="A249" s="1">
        <v>40909</v>
      </c>
      <c r="B249" s="4">
        <v>0.48948000000000003</v>
      </c>
      <c r="C249" s="4">
        <v>1.6136576926254698</v>
      </c>
      <c r="D249" s="8">
        <v>8.3000000000000007</v>
      </c>
      <c r="E249" s="7">
        <v>5.5</v>
      </c>
      <c r="F249" s="4">
        <f t="shared" si="6"/>
        <v>2.8000000000000007</v>
      </c>
      <c r="G249" s="9">
        <f t="shared" si="5"/>
        <v>0.34426230737453034</v>
      </c>
    </row>
    <row r="250" spans="1:7" x14ac:dyDescent="0.25">
      <c r="A250" s="1">
        <v>41000</v>
      </c>
      <c r="B250" s="4">
        <v>0.44011</v>
      </c>
      <c r="C250" s="4">
        <v>2.0302032140762094</v>
      </c>
      <c r="D250" s="8">
        <v>8.1999999999999993</v>
      </c>
      <c r="E250" s="7">
        <v>5.5</v>
      </c>
      <c r="F250" s="4">
        <f t="shared" si="6"/>
        <v>2.6999999999999993</v>
      </c>
      <c r="G250" s="9">
        <f t="shared" si="5"/>
        <v>-0.2697632140762094</v>
      </c>
    </row>
    <row r="251" spans="1:7" x14ac:dyDescent="0.25">
      <c r="A251" s="1">
        <v>41091</v>
      </c>
      <c r="B251" s="4">
        <v>0.51741999999999999</v>
      </c>
      <c r="C251" s="4">
        <v>1.8988908340030086</v>
      </c>
      <c r="D251" s="8">
        <v>8</v>
      </c>
      <c r="E251" s="7">
        <v>5.5</v>
      </c>
      <c r="F251" s="4">
        <f t="shared" si="6"/>
        <v>2.5</v>
      </c>
      <c r="G251" s="9">
        <f t="shared" si="5"/>
        <v>0.17078916599699134</v>
      </c>
    </row>
    <row r="252" spans="1:7" x14ac:dyDescent="0.25">
      <c r="A252" s="1">
        <v>41183</v>
      </c>
      <c r="B252" s="4">
        <v>0.35615000000000002</v>
      </c>
      <c r="C252" s="4">
        <v>1.76155462131522</v>
      </c>
      <c r="D252" s="8">
        <v>7.8</v>
      </c>
      <c r="E252" s="7">
        <v>5.5</v>
      </c>
      <c r="F252" s="4">
        <f t="shared" si="6"/>
        <v>2.2999999999999998</v>
      </c>
      <c r="G252" s="9">
        <f t="shared" si="5"/>
        <v>-0.33695462131521992</v>
      </c>
    </row>
    <row r="253" spans="1:7" x14ac:dyDescent="0.25">
      <c r="A253" s="1">
        <v>41275</v>
      </c>
      <c r="B253" s="4">
        <v>0.41450999999999999</v>
      </c>
      <c r="C253" s="4">
        <v>1.8661312838674782</v>
      </c>
      <c r="D253" s="8">
        <v>7.7</v>
      </c>
      <c r="E253" s="7">
        <v>5.5</v>
      </c>
      <c r="F253" s="4">
        <f t="shared" si="6"/>
        <v>2.2000000000000002</v>
      </c>
      <c r="G253" s="9">
        <f t="shared" si="5"/>
        <v>-0.20809128386747822</v>
      </c>
    </row>
    <row r="254" spans="1:7" x14ac:dyDescent="0.25">
      <c r="A254" s="1">
        <v>41365</v>
      </c>
      <c r="B254" s="4">
        <v>0.17718</v>
      </c>
      <c r="C254" s="4">
        <v>1.7117003033560785</v>
      </c>
      <c r="D254" s="8">
        <v>7.6</v>
      </c>
      <c r="E254" s="7">
        <v>5.5</v>
      </c>
      <c r="F254" s="4">
        <f t="shared" si="6"/>
        <v>2.0999999999999996</v>
      </c>
      <c r="G254" s="9">
        <f t="shared" si="5"/>
        <v>-1.0029803033560785</v>
      </c>
    </row>
    <row r="255" spans="1:7" x14ac:dyDescent="0.25">
      <c r="C255">
        <v>1.7873938867012384</v>
      </c>
      <c r="D255" s="2" t="e">
        <f>NA()</f>
        <v>#N/A</v>
      </c>
      <c r="E255" s="7">
        <v>5.5</v>
      </c>
      <c r="F255" s="2" t="e">
        <f>NA()</f>
        <v>#N/A</v>
      </c>
    </row>
    <row r="256" spans="1:7" x14ac:dyDescent="0.25">
      <c r="E256" s="7">
        <v>5.5</v>
      </c>
    </row>
    <row r="257" spans="5:5" x14ac:dyDescent="0.25">
      <c r="E257" s="7">
        <v>5.5</v>
      </c>
    </row>
    <row r="258" spans="5:5" x14ac:dyDescent="0.25">
      <c r="E258" s="7">
        <v>5.5</v>
      </c>
    </row>
    <row r="259" spans="5:5" x14ac:dyDescent="0.25">
      <c r="E259" s="7">
        <v>5.5</v>
      </c>
    </row>
    <row r="260" spans="5:5" x14ac:dyDescent="0.25">
      <c r="E260" s="7">
        <v>5.5</v>
      </c>
    </row>
    <row r="261" spans="5:5" x14ac:dyDescent="0.25">
      <c r="E261" s="7">
        <v>5.5</v>
      </c>
    </row>
    <row r="262" spans="5:5" x14ac:dyDescent="0.25">
      <c r="E262" s="7">
        <v>5.5</v>
      </c>
    </row>
    <row r="263" spans="5:5" x14ac:dyDescent="0.25">
      <c r="E263" s="7">
        <v>5.5</v>
      </c>
    </row>
    <row r="264" spans="5:5" x14ac:dyDescent="0.25">
      <c r="E264" s="7">
        <v>5.5</v>
      </c>
    </row>
    <row r="265" spans="5:5" x14ac:dyDescent="0.25">
      <c r="E265" s="7">
        <v>5.5</v>
      </c>
    </row>
    <row r="266" spans="5:5" x14ac:dyDescent="0.25">
      <c r="E266" s="7">
        <v>5.5</v>
      </c>
    </row>
    <row r="267" spans="5:5" x14ac:dyDescent="0.25">
      <c r="E267" s="7">
        <v>5.5</v>
      </c>
    </row>
    <row r="268" spans="5:5" x14ac:dyDescent="0.25">
      <c r="E268" s="7">
        <v>5.5</v>
      </c>
    </row>
    <row r="269" spans="5:5" x14ac:dyDescent="0.25">
      <c r="E269" s="7">
        <v>5.5</v>
      </c>
    </row>
    <row r="270" spans="5:5" x14ac:dyDescent="0.25">
      <c r="E270" s="7">
        <v>5.5</v>
      </c>
    </row>
    <row r="271" spans="5:5" x14ac:dyDescent="0.25">
      <c r="E271" s="7">
        <v>5.5</v>
      </c>
    </row>
    <row r="272" spans="5:5" x14ac:dyDescent="0.25">
      <c r="E272" s="7">
        <v>5.5</v>
      </c>
    </row>
    <row r="273" spans="5:5" x14ac:dyDescent="0.25">
      <c r="E273" s="7">
        <v>5.5</v>
      </c>
    </row>
    <row r="274" spans="5:5" x14ac:dyDescent="0.25">
      <c r="E274" s="7">
        <v>5.5</v>
      </c>
    </row>
    <row r="275" spans="5:5" x14ac:dyDescent="0.25">
      <c r="E275" s="7">
        <v>5.5</v>
      </c>
    </row>
    <row r="276" spans="5:5" x14ac:dyDescent="0.25">
      <c r="E276" s="7">
        <v>5.5</v>
      </c>
    </row>
    <row r="277" spans="5:5" x14ac:dyDescent="0.25">
      <c r="E277" s="7">
        <v>5.49</v>
      </c>
    </row>
    <row r="278" spans="5:5" x14ac:dyDescent="0.25">
      <c r="E278" s="7">
        <v>5.48</v>
      </c>
    </row>
    <row r="279" spans="5:5" x14ac:dyDescent="0.25">
      <c r="E279" s="7">
        <v>5.46</v>
      </c>
    </row>
    <row r="280" spans="5:5" x14ac:dyDescent="0.25">
      <c r="E280" s="7">
        <v>5.45</v>
      </c>
    </row>
    <row r="281" spans="5:5" x14ac:dyDescent="0.25">
      <c r="E281" s="7">
        <v>5.44</v>
      </c>
    </row>
    <row r="282" spans="5:5" x14ac:dyDescent="0.25">
      <c r="E282" s="7">
        <v>5.43</v>
      </c>
    </row>
    <row r="283" spans="5:5" x14ac:dyDescent="0.25">
      <c r="E283" s="7">
        <v>5.41</v>
      </c>
    </row>
    <row r="284" spans="5:5" x14ac:dyDescent="0.25">
      <c r="E284" s="7">
        <v>5.4</v>
      </c>
    </row>
    <row r="285" spans="5:5" x14ac:dyDescent="0.25">
      <c r="E285" s="7">
        <v>5.39</v>
      </c>
    </row>
    <row r="286" spans="5:5" x14ac:dyDescent="0.25">
      <c r="E286" s="7">
        <v>5.38</v>
      </c>
    </row>
    <row r="287" spans="5:5" x14ac:dyDescent="0.25">
      <c r="E287" s="7">
        <v>5.36</v>
      </c>
    </row>
    <row r="288" spans="5:5" x14ac:dyDescent="0.25">
      <c r="E288" s="7">
        <v>5.35</v>
      </c>
    </row>
    <row r="289" spans="5:5" x14ac:dyDescent="0.25">
      <c r="E289" s="7">
        <v>5.34</v>
      </c>
    </row>
    <row r="290" spans="5:5" x14ac:dyDescent="0.25">
      <c r="E290" s="7">
        <v>5.33</v>
      </c>
    </row>
    <row r="291" spans="5:5" x14ac:dyDescent="0.25">
      <c r="E291" s="7">
        <v>5.31</v>
      </c>
    </row>
    <row r="292" spans="5:5" x14ac:dyDescent="0.25">
      <c r="E292" s="7">
        <v>5.3</v>
      </c>
    </row>
    <row r="293" spans="5:5" x14ac:dyDescent="0.25">
      <c r="E293" s="7">
        <v>5.29</v>
      </c>
    </row>
    <row r="294" spans="5:5" x14ac:dyDescent="0.25">
      <c r="E294" s="7">
        <v>5.28</v>
      </c>
    </row>
    <row r="295" spans="5:5" x14ac:dyDescent="0.25">
      <c r="E295" s="7">
        <v>5.26</v>
      </c>
    </row>
    <row r="296" spans="5:5" x14ac:dyDescent="0.25">
      <c r="E296" s="7">
        <v>5.25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quarterly_backward</vt:lpstr>
      <vt:lpstr>Figure 4 - panel 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Coibion</dc:creator>
  <cp:lastModifiedBy>uras</cp:lastModifiedBy>
  <dcterms:created xsi:type="dcterms:W3CDTF">2013-08-27T17:44:43Z</dcterms:created>
  <dcterms:modified xsi:type="dcterms:W3CDTF">2013-10-23T22:44:49Z</dcterms:modified>
</cp:coreProperties>
</file>